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185" yWindow="45" windowWidth="9630" windowHeight="11700" activeTab="16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Wniosek!$A$86:$B$91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>#REF!</definedName>
    <definedName name="kod_pocztowy" localSheetId="0">Wniosek!$D$44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>#REF!</definedName>
    <definedName name="kwota_FRKF_KN">Wniosek!$C$108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Wniosek!$A$33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Wniosek!$A$1:$G$158</definedName>
    <definedName name="_xlnm.Print_Area" localSheetId="7">'zał. 10'!$A$1:$L$34</definedName>
    <definedName name="_xlnm.Print_Area" localSheetId="8">'zał. 11'!$A$1:$H$36</definedName>
    <definedName name="_xlnm.Print_Area" localSheetId="2">'zał. 2'!$A$1:$H$38</definedName>
    <definedName name="_xlnm.Print_Area" localSheetId="12">'zał. 23 '!$A$1:$F$35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H13" i="17" l="1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7" i="11"/>
  <c r="F27" i="11"/>
  <c r="H32" i="17" l="1"/>
  <c r="D24" i="18"/>
  <c r="D25" i="18"/>
  <c r="D26" i="18" s="1"/>
  <c r="B26" i="18"/>
  <c r="C26" i="18"/>
  <c r="D99" i="18"/>
  <c r="C110" i="18"/>
  <c r="D103" i="18" s="1"/>
  <c r="A149" i="18"/>
  <c r="B149" i="18"/>
  <c r="C149" i="18"/>
  <c r="A150" i="18"/>
  <c r="B150" i="18"/>
  <c r="C150" i="18"/>
  <c r="A151" i="18"/>
  <c r="B151" i="18"/>
  <c r="C151" i="18"/>
  <c r="D107" i="18" l="1"/>
  <c r="D105" i="18"/>
  <c r="D108" i="18"/>
  <c r="D106" i="18"/>
  <c r="F32" i="17"/>
  <c r="M11" i="16"/>
  <c r="N11" i="16" s="1"/>
  <c r="M12" i="16"/>
  <c r="N12" i="16" s="1"/>
  <c r="O12" i="16"/>
  <c r="M13" i="16"/>
  <c r="N13" i="16" s="1"/>
  <c r="M14" i="16"/>
  <c r="N14" i="16" s="1"/>
  <c r="M15" i="16"/>
  <c r="N15" i="16" s="1"/>
  <c r="K16" i="16"/>
  <c r="L16" i="16"/>
  <c r="O15" i="16" l="1"/>
  <c r="O14" i="16"/>
  <c r="O11" i="16"/>
  <c r="O13" i="16"/>
  <c r="N16" i="16"/>
  <c r="M16" i="16"/>
  <c r="K12" i="15"/>
  <c r="L12" i="15" s="1"/>
  <c r="K13" i="15"/>
  <c r="L13" i="15" s="1"/>
  <c r="M13" i="15"/>
  <c r="K14" i="15"/>
  <c r="L14" i="15" s="1"/>
  <c r="K15" i="15"/>
  <c r="L15" i="15" s="1"/>
  <c r="K16" i="15"/>
  <c r="L16" i="15" s="1"/>
  <c r="M16" i="15"/>
  <c r="I17" i="15"/>
  <c r="J17" i="15"/>
  <c r="M15" i="15" l="1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E28" i="13" s="1"/>
  <c r="D16" i="13"/>
  <c r="D28" i="13" s="1"/>
  <c r="E16" i="13"/>
  <c r="D24" i="13"/>
  <c r="E24" i="13"/>
  <c r="E39" i="12"/>
  <c r="F39" i="12"/>
  <c r="H39" i="12"/>
  <c r="L39" i="12"/>
  <c r="M39" i="12"/>
  <c r="O39" i="12"/>
  <c r="E13" i="11"/>
  <c r="E16" i="11" s="1"/>
  <c r="E28" i="11" s="1"/>
  <c r="I13" i="11"/>
  <c r="I16" i="11" s="1"/>
  <c r="E14" i="11"/>
  <c r="I14" i="11"/>
  <c r="E15" i="11"/>
  <c r="I15" i="11"/>
  <c r="C16" i="11"/>
  <c r="D16" i="11"/>
  <c r="G16" i="11"/>
  <c r="H16" i="11"/>
  <c r="J16" i="11"/>
  <c r="E18" i="11"/>
  <c r="E27" i="11" s="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E25" i="11"/>
  <c r="I25" i="11"/>
  <c r="F28" i="11"/>
  <c r="F31" i="11" s="1"/>
  <c r="C27" i="11"/>
  <c r="D27" i="11"/>
  <c r="G27" i="11"/>
  <c r="H27" i="11"/>
  <c r="J28" i="11"/>
  <c r="J31" i="11" s="1"/>
  <c r="G28" i="11"/>
  <c r="G31" i="11" s="1"/>
  <c r="E30" i="11"/>
  <c r="I30" i="11"/>
  <c r="E22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C28" i="11" l="1"/>
  <c r="C31" i="11" s="1"/>
  <c r="D28" i="11"/>
  <c r="I27" i="11"/>
  <c r="H28" i="11"/>
  <c r="M17" i="15"/>
  <c r="I31" i="14"/>
  <c r="I28" i="11"/>
  <c r="I31" i="11" s="1"/>
  <c r="E31" i="11"/>
  <c r="F31" i="14"/>
  <c r="E27" i="4"/>
  <c r="P30" i="4" s="1"/>
  <c r="D31" i="11"/>
  <c r="H31" i="11"/>
  <c r="Q29" i="13"/>
  <c r="L16" i="7"/>
  <c r="F36" i="5"/>
  <c r="J16" i="6"/>
  <c r="M16" i="7"/>
  <c r="K16" i="6"/>
  <c r="D23" i="1"/>
  <c r="C23" i="1"/>
  <c r="E22" i="1" l="1"/>
  <c r="E26" i="1"/>
  <c r="E21" i="1"/>
  <c r="E14" i="1"/>
  <c r="E9" i="1"/>
  <c r="D12" i="1"/>
  <c r="C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sharedStrings.xml><?xml version="1.0" encoding="utf-8"?>
<sst xmlns="http://schemas.openxmlformats.org/spreadsheetml/2006/main" count="778" uniqueCount="381">
  <si>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</si>
  <si>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</si>
  <si>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</si>
  <si>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</si>
  <si>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</si>
  <si>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</si>
  <si>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</si>
  <si>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</si>
  <si>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</si>
  <si>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</si>
  <si>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</si>
  <si>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</si>
  <si>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</si>
  <si>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</si>
  <si>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</si>
  <si>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</si>
  <si>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</si>
  <si>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</si>
  <si>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</si>
  <si>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</si>
  <si>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</si>
  <si>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</si>
  <si>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</si>
  <si>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</si>
  <si>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</si>
  <si>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</si>
  <si>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</si>
  <si>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</si>
  <si>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</si>
  <si>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</si>
  <si>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</si>
  <si>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</si>
  <si>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</si>
  <si>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</si>
  <si>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</si>
  <si>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</si>
  <si>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</si>
  <si>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</si>
  <si>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</si>
  <si>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</si>
  <si>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</si>
  <si>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</si>
  <si>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</si>
  <si>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</si>
  <si>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</si>
  <si>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</si>
  <si>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</si>
  <si>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</si>
  <si>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</si>
  <si>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</si>
  <si>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</si>
  <si>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</si>
  <si>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</si>
  <si>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</si>
  <si>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(sporządzić dla poz. 1-3 zał. nr 1)</t>
  </si>
  <si>
    <t>....................................................</t>
  </si>
  <si>
    <t>Załącznik nr 2 do wniosku/umowy*  …………………………………………..</t>
  </si>
  <si>
    <t>Jeżeli załącznik wypełniony prawidłowo, w żadnej z rubryk nie będzie informacji o konieczności wystąpienia do DSW: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</si>
  <si>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</si>
  <si>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</si>
  <si>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</si>
  <si>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</si>
  <si>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</si>
  <si>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</si>
  <si>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</si>
  <si>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</si>
  <si>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</si>
  <si>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</si>
  <si>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</si>
  <si>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</si>
  <si>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</si>
  <si>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</si>
  <si>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</si>
  <si>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</si>
  <si>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</si>
  <si>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13 w załączniku nr 1)</t>
  </si>
  <si>
    <t>................................................</t>
  </si>
  <si>
    <t xml:space="preserve"> Załącznik nr  3  do wniosku / umowy*  ………...………………………..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</si>
  <si>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</si>
  <si>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</si>
  <si>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</si>
  <si>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</si>
  <si>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</si>
  <si>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</si>
  <si>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</si>
  <si>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</si>
  <si>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</si>
  <si>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</si>
  <si>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</si>
  <si>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</si>
  <si>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</si>
  <si>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</si>
  <si>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</si>
  <si>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</si>
  <si>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(do poz. 5 w załączniku nr 1)</t>
  </si>
  <si>
    <t>Zleceniobiorca</t>
  </si>
  <si>
    <t xml:space="preserve"> Załącznik nr  7  do umowy  ………...…......……………………..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</si>
  <si>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</si>
  <si>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</si>
  <si>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</si>
  <si>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</si>
  <si>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</si>
  <si>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</si>
  <si>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</si>
  <si>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</si>
  <si>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</si>
  <si>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</si>
  <si>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</si>
  <si>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>(do poz. 8-9 w załączniku nr 1)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</si>
  <si>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</si>
  <si>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</si>
  <si>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</si>
  <si>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</si>
  <si>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</si>
  <si>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</si>
  <si>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</si>
  <si>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</si>
  <si>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</si>
  <si>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>...................................................</t>
  </si>
  <si>
    <t xml:space="preserve"> Załącznik nr  9  do  umowy  ………...………………………..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</si>
  <si>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</si>
  <si>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</si>
  <si>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</si>
  <si>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</si>
  <si>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</si>
  <si>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</si>
  <si>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</si>
  <si>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Płeć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</si>
  <si>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</si>
  <si>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</si>
  <si>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</si>
  <si>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</si>
  <si>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</si>
  <si>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</si>
  <si>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</si>
  <si>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</si>
  <si>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</si>
  <si>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</si>
  <si>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</si>
  <si>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</si>
  <si>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</si>
  <si>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</si>
  <si>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</si>
  <si>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</si>
  <si>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</si>
  <si>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</si>
  <si>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</si>
  <si>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</si>
  <si>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</si>
  <si>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</si>
  <si>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</si>
  <si>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</si>
  <si>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</si>
  <si>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</si>
  <si>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</si>
  <si>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</si>
  <si>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</si>
  <si>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</si>
  <si>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</si>
  <si>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</si>
  <si>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</si>
  <si>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</si>
  <si>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</si>
  <si>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</si>
  <si>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</si>
  <si>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</si>
  <si>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</si>
  <si>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</si>
  <si>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</si>
  <si>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Załącznik nr 15 do  umowy………………………………….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</si>
  <si>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</si>
  <si>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</si>
  <si>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</si>
  <si>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</si>
  <si>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</si>
  <si>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</si>
  <si>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</si>
  <si>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</si>
  <si>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</si>
  <si>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</si>
  <si>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</si>
  <si>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</si>
  <si>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</si>
  <si>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</si>
  <si>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1-3 zał. nr 21)</t>
  </si>
  <si>
    <t>Załącznik nr 22 do sprawozdania do umowy ……………………………...…………</t>
  </si>
  <si>
    <t>*-niewłaściwe skreślić</t>
  </si>
  <si>
    <t>(do poz. 13 w załączniku nr 21)</t>
  </si>
  <si>
    <t xml:space="preserve"> Załącznik nr 23 do sprawozdania do umowy  ………...………………………..</t>
  </si>
  <si>
    <t>(do poz. 5 w załączniku nr 21)</t>
  </si>
  <si>
    <t>`</t>
  </si>
  <si>
    <t>…………………………………………….</t>
  </si>
  <si>
    <t xml:space="preserve"> Załącznik nr  24  do  sprawozdania do umowy  ………...…………………….......…..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</si>
  <si>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</si>
  <si>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</si>
  <si>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</si>
  <si>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</si>
  <si>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</si>
  <si>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</si>
  <si>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</si>
  <si>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</si>
  <si>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(do poz. 8-10 w załączniku nr 21) 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</si>
  <si>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</si>
  <si>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</si>
  <si>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</si>
  <si>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</si>
  <si>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</si>
  <si>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>(do poz. 3-5 zał. nr 23)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</si>
  <si>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</si>
  <si>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</si>
  <si>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</si>
  <si>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</si>
  <si>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</si>
  <si>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</si>
  <si>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</si>
  <si>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(wpisać zakres kosztów zadania z zał. nr 21 - wykonanie)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</si>
  <si>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</si>
  <si>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</si>
  <si>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</si>
  <si>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</si>
  <si>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</si>
  <si>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1. Wszystkie podane we wniosku informacje są zgodne z aktualnym stanem prawnym i faktycznym.</t>
  </si>
  <si>
    <t>VIII. Oświadczam(-my), że:</t>
  </si>
  <si>
    <t>VII. Informacja o sytuacji finansowej wnioskodawcy oraz jego zaległych zobowiązaniach finansowych w stosunku do podmiotów publicznoprawnych oarz innych podmiotów</t>
  </si>
  <si>
    <t>VI. 1. Inne informacje – ważne zdaniem wnioskodawcy dla wykazania celowości zadania:</t>
  </si>
  <si>
    <t>5.  Efekty rzeczowe przewidywane w trakcie realizacji zadania (m.in. planowane osiągnięcia - medale i punkty z dla każdej kategorii wiekowej  w danym roku):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</si>
  <si>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</si>
  <si>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</si>
  <si>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</si>
  <si>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</si>
  <si>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</si>
  <si>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</si>
  <si>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</si>
  <si>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</si>
  <si>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</si>
  <si>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procent całości zadania</t>
  </si>
  <si>
    <t>PLN</t>
  </si>
  <si>
    <t>Kto</t>
  </si>
  <si>
    <t>źródła finansowania</t>
  </si>
  <si>
    <t>3.    Przewidywane koszty realizacji zadania z wyszczególnieniem źródeł finansowania:</t>
  </si>
  <si>
    <t>Liczba uczestników ogółem objętych dofinansowaniem</t>
  </si>
  <si>
    <t>Liczba wolontariuszy</t>
  </si>
  <si>
    <t>Liczba osób współpracujących</t>
  </si>
  <si>
    <t>Liczba szkoleniowców</t>
  </si>
  <si>
    <t>Liczba zawodników</t>
  </si>
  <si>
    <t>Polska</t>
  </si>
  <si>
    <t>Miejsce</t>
  </si>
  <si>
    <t>Sport:</t>
  </si>
  <si>
    <t>Termin zakończenia:</t>
  </si>
  <si>
    <t>Termin rozpoczęcia:</t>
  </si>
  <si>
    <t>2.    Termin, miejsce realizacji zadania zleconego i liczba wszystkich uczestników oraz rodzaj sportu: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</si>
  <si>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</si>
  <si>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</si>
  <si>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</si>
  <si>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</si>
  <si>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</si>
  <si>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</si>
  <si>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</si>
  <si>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>1.   Szczegółowy zakres rzeczowy zadania publicznego (uwzględnić należy liczbę posiadanych licencji zawodniczych, trenerskich, sędziowskich i klubowych):</t>
  </si>
  <si>
    <t xml:space="preserve">                  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</si>
  <si>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</si>
  <si>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>E-mail:</t>
  </si>
  <si>
    <t>Tel:</t>
  </si>
  <si>
    <t>wybierz kraj</t>
  </si>
  <si>
    <t>6.   Dane kontaktowe osób uprawnionych do nadzoru nad prawidłowością realizacji umowy zgodnie z pkt 5.</t>
  </si>
  <si>
    <t xml:space="preserve">Imię </t>
  </si>
  <si>
    <t>zachodniopomorskie</t>
  </si>
  <si>
    <t>5.   Osoby uprawnione do nadzoru nad prawidłowością realizacji umowy.</t>
  </si>
  <si>
    <t>wielkopolskie</t>
  </si>
  <si>
    <t>warmińsko-mazurskie</t>
  </si>
  <si>
    <t>świętokrzyskie</t>
  </si>
  <si>
    <t>śląskie</t>
  </si>
  <si>
    <t>środki z budżetu państwa / środki z FRKF</t>
  </si>
  <si>
    <t>pomorskie</t>
  </si>
  <si>
    <t>inne</t>
  </si>
  <si>
    <t>Nr rachunku</t>
  </si>
  <si>
    <t>Nazwa Banku</t>
  </si>
  <si>
    <t>podlaskie</t>
  </si>
  <si>
    <t>Europa</t>
  </si>
  <si>
    <t>4.    Nazwa banku i nr wydzielonego rachunku bankowego dla realizacji zadania</t>
  </si>
  <si>
    <t>podkarpackie</t>
  </si>
  <si>
    <t>Polska i Europa</t>
  </si>
  <si>
    <t>opolskie</t>
  </si>
  <si>
    <t>zagranica</t>
  </si>
  <si>
    <t>NIP:   </t>
  </si>
  <si>
    <t>mazowieckie</t>
  </si>
  <si>
    <t>Polska i zagranica</t>
  </si>
  <si>
    <t>Data wystawienia odpisu KRS</t>
  </si>
  <si>
    <t>Regon:                       </t>
  </si>
  <si>
    <t>małopolskie</t>
  </si>
  <si>
    <t>Nr KRS</t>
  </si>
  <si>
    <t>łódzkie</t>
  </si>
  <si>
    <t>Faks:</t>
  </si>
  <si>
    <t>lubuskie</t>
  </si>
  <si>
    <t>nie dotyczy</t>
  </si>
  <si>
    <t>Nr lokalu:</t>
  </si>
  <si>
    <t>Nr domu:</t>
  </si>
  <si>
    <t>lubelskie</t>
  </si>
  <si>
    <t>nie</t>
  </si>
  <si>
    <t>Ulica:</t>
  </si>
  <si>
    <t>wybierz województwo</t>
  </si>
  <si>
    <t>Województwo:</t>
  </si>
  <si>
    <t>kujawsko-pomorskie</t>
  </si>
  <si>
    <t>tak</t>
  </si>
  <si>
    <t>Powiat:</t>
  </si>
  <si>
    <t>Gmina:</t>
  </si>
  <si>
    <t>dolnośląskie</t>
  </si>
  <si>
    <t>potwierdź</t>
  </si>
  <si>
    <t>Kod pocztowy:</t>
  </si>
  <si>
    <t>Miejscowość:</t>
  </si>
  <si>
    <t>3.    Adres – kontakt (tel., fax, e-mail ), numer NIP oraz Regon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</si>
  <si>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</si>
  <si>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1.  Pełna nazwa wnioskodawcy i jego forma organizacyjna</t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</si>
  <si>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</si>
  <si>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 xml:space="preserve">Łącznie </t>
  </si>
  <si>
    <t>zadania dofinansowane z FRKF</t>
  </si>
  <si>
    <t>zadania dofinansowane z budżetu państwa</t>
  </si>
  <si>
    <t>Kwota środków otrzymanych na: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</si>
  <si>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</si>
  <si>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Szkolenie i współzawodnictwo młodzieży uzdolnionej sportowo w ……………. w ośrodkach działających ze wsparciem jednostek samorządu terytorialnego</t>
  </si>
  <si>
    <t xml:space="preserve">Nazwa zadania </t>
  </si>
  <si>
    <t>Nazwa Programu</t>
  </si>
  <si>
    <t>wniosek powinien zawierać zakres informacji dotyczący tylko jednego zadania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</si>
  <si>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</si>
  <si>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t>FRKF - Program dofinansowania zadań związanych z przygotowaniem zawodników kadry wojewódzkiej młodzików do współzawodnictwa sportowego dzieci i młodzieży oraz programu TRENER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</si>
  <si>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</si>
  <si>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</si>
  <si>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</si>
  <si>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</si>
  <si>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</si>
  <si>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</si>
  <si>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</si>
  <si>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</si>
  <si>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</si>
  <si>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</si>
  <si>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</si>
  <si>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Kwota (koszt całkowity)</t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</si>
  <si>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</si>
  <si>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</si>
  <si>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</si>
  <si>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</si>
  <si>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</si>
  <si>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Opis / zgodnie z katalogiem kosztów</t>
  </si>
  <si>
    <t>z udziałem środków finansowych FRKF</t>
  </si>
  <si>
    <t>rok 2020</t>
  </si>
  <si>
    <t xml:space="preserve">w terminie od ………………. do ……………… 2021 roku. </t>
  </si>
  <si>
    <t>art. 86 ust. 4 ustawy z dnia 19 listopada 2009 r. o grach hazardowych (Dz. U. z 2019 r. poz. 847 i 1495) oraz § 3 i § 8 w związku z § 1 pkt 1 lit. b rozporządzenia Ministra Sportu i Turystyki z dnia 12 sierpnia 2019 r. w sprawie przekazywania środków z Funduszu Rozwoju Kultury Fizycznej (Dz. U. poz. 1638)</t>
  </si>
  <si>
    <t>Czy zatrudniony w innym Programie MSport?
Tak/Nie</t>
  </si>
  <si>
    <t>Łączne wynagrodzenie miesięczne/roczne* otrzymywane w ramach innych programów MSport
/w złotych/**</t>
  </si>
  <si>
    <t>Czy zatrudniony w innym programie MSport?
Tak/Nie</t>
  </si>
  <si>
    <t>Łączne wynagrodzenie miesięczne/roczne* otrzymywane w ramach innych programów MSport /w złotych/**</t>
  </si>
  <si>
    <t>do 28 lutego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</si>
  <si>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</si>
  <si>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</si>
  <si>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</si>
  <si>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r>
      <t>Programu dofinansowania ze środków Funduszu Rozwoju Kultury Fizycznej w roku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2022 zadań z obszaru wspierania szkolenia sportowego 
i współzawodnictwa młodzieży związanych ze szkoleniem młodzieży uzdolnionej sportowo w ośrodkach działających ze wsparciem jednostek samorządu terytorialnego</t>
    </r>
  </si>
  <si>
    <t>rok 2021</t>
  </si>
  <si>
    <r>
      <t xml:space="preserve">3.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środków Funduszu Rozwoju Kultury Fizycznej  w roku </t>
    </r>
    <r>
      <rPr>
        <b/>
        <i/>
        <sz val="14"/>
        <rFont val="Times New Roman"/>
        <family val="1"/>
        <charset val="238"/>
      </rPr>
      <t>2022</t>
    </r>
    <r>
      <rPr>
        <b/>
        <i/>
        <sz val="14"/>
        <color indexed="8"/>
        <rFont val="Times New Roman"/>
        <family val="1"/>
        <charset val="238"/>
      </rPr>
      <t xml:space="preserve"> zadań z obszaru wspierania szkolenia sportowego i współzawodnictwa młodzieży związanych ze szkoleniem młodzieży uzdolnionej sportowo w ośrodkach działających ze wsparciem jednostek samorządu terytorialnego </t>
    </r>
    <r>
      <rPr>
        <b/>
        <sz val="14"/>
        <color indexed="8"/>
        <rFont val="Times New Roman"/>
        <family val="1"/>
        <charset val="238"/>
      </rPr>
      <t>ogłoszone</t>
    </r>
    <r>
      <rPr>
        <b/>
        <sz val="14"/>
        <rFont val="Times New Roman"/>
        <family val="1"/>
        <charset val="238"/>
      </rPr>
      <t>go przez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Ministra Sportu i Turystyki w dniu .......  2021 r.</t>
    </r>
    <r>
      <rPr>
        <b/>
        <sz val="14"/>
        <color indexed="8"/>
        <rFont val="Times New Roman"/>
        <family val="1"/>
        <charset val="238"/>
      </rPr>
      <t xml:space="preserve">
</t>
    </r>
  </si>
  <si>
    <t>PRELIMINARZ KOSZTÓW BEZPOŚREDNICH I POŚREDNICH - ZESTAWIENIE ZBIORCZE KOSZTÓW - 2022 r.</t>
  </si>
  <si>
    <t>Program dofinansowania ze środków Funduszu Rozwoju Kultury Fizycznej w roku 2022 zadań z obszaru wspierania szkolenia sportowego i współzawodnictwa młodzieży związanych ze szkoleniem młodzieży uzdolnionej sportowo 
w ośrodkach działających ze wsparciem jednostek samorządu terytorialnego</t>
  </si>
  <si>
    <t>HARMONOGRAM PLANOWANYCH DZIAŁAŃ - 2022 r.</t>
  </si>
  <si>
    <t>Program dofinansowania ze środków Funduszu Rozwoju Kultury Fizycznej w roku 2022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</si>
  <si>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 2022 r.</t>
  </si>
  <si>
    <t>WYKAZ SPRZĘTU SPORTOWEGO I SPECJALISTYCZNEGO NA REALIZACJĘ ZADANIA - 2022 r.</t>
  </si>
  <si>
    <t xml:space="preserve">Program dofinansowania ze środków Funduszu Rozwoju Kultury Fizycznej w roku 2022 zadań z obszaru wspierania szkolenia sportowego i współzawodnictwa młodzieży związanych ze szkoleniem młodzieży uzdolnionej sportowo w ośrodkach działających ze wsparciem jednostek samorządu terytorialnego
</t>
  </si>
  <si>
    <t>WYKAZ DOFINANSOWYWANYCH WYNAGRODZEŃ W ZAKRESIE REALIZACJI ZADANIA - 2022 r.</t>
  </si>
  <si>
    <t>WYKAZ DOFINASOWYWANYCH WYNAGRODZEŃ W RAMACH KOSZTÓW POŚREDNICH - 2022 r.</t>
  </si>
  <si>
    <t>Wykaz szkolonych zawodników - 2022</t>
  </si>
  <si>
    <t>Wykaz kadry trenerskiej i osób współpracujących - 2022</t>
  </si>
  <si>
    <t>HARMONOGRAM PRZEKAZYWANIA TRANSZ NA REALIZACJĘ  ZADANIA - 2022 r.</t>
  </si>
  <si>
    <t>PRELIMINARZ KOSZTÓW BEZPOŚREDNICH I POŚREDNICH - PLAN PO ZMIANACH ZESTAWIENIA ZBIORCZEGO* - 2022 r.</t>
  </si>
  <si>
    <t>SPRAWOZDANIE FINANSOWE Z REALIZACJI ZADANIA* - 2022 r.</t>
  </si>
  <si>
    <t>PLAN PO ZMIANACH HARMONOGRAM PLANOWANYCH DZIAŁAŃ * - 2022 r.</t>
  </si>
  <si>
    <t>WYKONANIE HARMONOGRAM PLANOWANYCH DZIAŁAŃ * - 2022 r.</t>
  </si>
  <si>
    <t xml:space="preserve">  PRELIMINARZ KOSZTÓW POŚREDNICH - PLAN PO ZMIANACH/WYKONANIE* - 2022 r.</t>
  </si>
  <si>
    <t>WYKAZ SPRZĘTU SPORTOWEGO I SPECJALISTYCZNEGO
- PLAN PO ZMIANACH/WYKONANIE* - 2022 r.</t>
  </si>
  <si>
    <t>WYKAZ DOFINANSOWYWANYCH WYNAGRODZEŃ - PLAN PO ZMIANACH/WYKONANIE* - 2022 r.</t>
  </si>
  <si>
    <t>WYKAZ DOFINASOWYWANYCH WYNAGRODZEŃ W KOSZTACH POŚREDNICH - PLAN PO ZMIANACH/WYKONANIE* - 2022 r.</t>
  </si>
  <si>
    <t>Zestawienie faktur (rachunków) do zrealizowanego działania - 2022 r.</t>
  </si>
  <si>
    <t>W części opisowej należy uwzględnić: informację o osiągniętych wynikach w roku 2021 oraz opis planowanych działań w zakresie organizacji szkolenia i celów sportowych w roku 2022. (Planowane wyniki jako efekty rzeczowe w V pkt 5.)</t>
  </si>
  <si>
    <t>liczba licencji na dzień 31 października 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</si>
</sst>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  <numFmt numFmtId="166" formatCode="yyyy/mm/dd;@"/>
    <numFmt numFmtId="167" formatCode="&quot; &quot;##&quot;  &quot;####&quot; &quot;####&quot; &quot;####&quot; &quot;####&quot; &quot;####&quot; &quot;####"/>
    <numFmt numFmtId="168" formatCode="000\-000\-00\-00"/>
    <numFmt numFmtId="169" formatCode="00\-000"/>
  </numFmts>
  <fonts count="9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b/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1"/>
      <color indexed="55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8"/>
      <name val="Arial CE"/>
      <family val="2"/>
      <charset val="238"/>
    </font>
    <font>
      <b/>
      <sz val="14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i/>
      <sz val="14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29" fillId="0" borderId="0"/>
    <xf numFmtId="0" fontId="45" fillId="0" borderId="0"/>
    <xf numFmtId="44" fontId="46" fillId="0" borderId="0" applyFont="0" applyFill="0" applyBorder="0" applyAlignment="0" applyProtection="0"/>
    <xf numFmtId="0" fontId="1" fillId="0" borderId="0"/>
    <xf numFmtId="9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0" fontId="46" fillId="0" borderId="0"/>
  </cellStyleXfs>
  <cellXfs count="1025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Alignment="1"/>
    <xf numFmtId="3" fontId="10" fillId="0" borderId="12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4" fontId="9" fillId="3" borderId="8" xfId="0" applyNumberFormat="1" applyFont="1" applyFill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4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/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/>
    <xf numFmtId="49" fontId="13" fillId="0" borderId="0" xfId="1" applyNumberFormat="1" applyFont="1"/>
    <xf numFmtId="49" fontId="16" fillId="0" borderId="0" xfId="1" applyNumberFormat="1" applyFont="1"/>
    <xf numFmtId="0" fontId="13" fillId="0" borderId="0" xfId="1" applyFont="1" applyBorder="1"/>
    <xf numFmtId="49" fontId="13" fillId="0" borderId="0" xfId="1" applyNumberFormat="1" applyFont="1" applyBorder="1"/>
    <xf numFmtId="0" fontId="9" fillId="0" borderId="0" xfId="0" applyFont="1" applyAlignment="1">
      <alignment horizontal="left"/>
    </xf>
    <xf numFmtId="49" fontId="17" fillId="0" borderId="0" xfId="1" applyNumberFormat="1" applyFont="1" applyBorder="1"/>
    <xf numFmtId="49" fontId="16" fillId="0" borderId="0" xfId="1" applyNumberFormat="1" applyFont="1" applyBorder="1"/>
    <xf numFmtId="0" fontId="18" fillId="0" borderId="0" xfId="1" applyFont="1" applyBorder="1"/>
    <xf numFmtId="4" fontId="18" fillId="0" borderId="0" xfId="1" applyNumberFormat="1" applyFont="1" applyBorder="1"/>
    <xf numFmtId="3" fontId="18" fillId="0" borderId="0" xfId="1" applyNumberFormat="1" applyFont="1" applyBorder="1" applyAlignment="1">
      <alignment horizontal="center"/>
    </xf>
    <xf numFmtId="1" fontId="18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>
      <alignment horizontal="center" vertical="center"/>
    </xf>
    <xf numFmtId="4" fontId="13" fillId="0" borderId="7" xfId="1" applyNumberFormat="1" applyFont="1" applyBorder="1"/>
    <xf numFmtId="0" fontId="13" fillId="0" borderId="15" xfId="1" applyFont="1" applyBorder="1"/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NumberFormat="1" applyFont="1" applyBorder="1"/>
    <xf numFmtId="0" fontId="13" fillId="0" borderId="15" xfId="1" applyNumberFormat="1" applyFont="1" applyBorder="1" applyAlignment="1">
      <alignment vertical="center"/>
    </xf>
    <xf numFmtId="0" fontId="13" fillId="0" borderId="24" xfId="1" applyFont="1" applyBorder="1" applyAlignment="1">
      <alignment horizontal="center" vertical="center"/>
    </xf>
    <xf numFmtId="4" fontId="13" fillId="0" borderId="6" xfId="1" applyNumberFormat="1" applyFont="1" applyBorder="1"/>
    <xf numFmtId="0" fontId="13" fillId="0" borderId="5" xfId="1" applyFont="1" applyBorder="1"/>
    <xf numFmtId="1" fontId="13" fillId="0" borderId="5" xfId="1" applyNumberFormat="1" applyFont="1" applyBorder="1" applyAlignment="1">
      <alignment horizontal="center" vertical="center"/>
    </xf>
    <xf numFmtId="0" fontId="13" fillId="0" borderId="2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/>
    <xf numFmtId="4" fontId="13" fillId="0" borderId="6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4" fontId="13" fillId="0" borderId="3" xfId="1" applyNumberFormat="1" applyFont="1" applyBorder="1"/>
    <xf numFmtId="0" fontId="13" fillId="0" borderId="2" xfId="1" applyFont="1" applyBorder="1"/>
    <xf numFmtId="1" fontId="13" fillId="0" borderId="2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/>
    <xf numFmtId="0" fontId="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5" fillId="0" borderId="0" xfId="0" applyFont="1" applyBorder="1"/>
    <xf numFmtId="0" fontId="2" fillId="0" borderId="0" xfId="0" applyFont="1" applyBorder="1"/>
    <xf numFmtId="4" fontId="15" fillId="0" borderId="13" xfId="0" applyNumberFormat="1" applyFont="1" applyBorder="1"/>
    <xf numFmtId="0" fontId="15" fillId="0" borderId="20" xfId="0" applyFont="1" applyBorder="1" applyAlignment="1">
      <alignment horizontal="center" vertical="top"/>
    </xf>
    <xf numFmtId="4" fontId="0" fillId="0" borderId="11" xfId="0" applyNumberFormat="1" applyFont="1" applyBorder="1" applyAlignment="1">
      <alignment vertical="center"/>
    </xf>
    <xf numFmtId="4" fontId="0" fillId="0" borderId="11" xfId="0" applyNumberFormat="1" applyFont="1" applyBorder="1"/>
    <xf numFmtId="0" fontId="0" fillId="0" borderId="37" xfId="0" applyFont="1" applyBorder="1" applyAlignment="1">
      <alignment horizontal="left" wrapText="1"/>
    </xf>
    <xf numFmtId="4" fontId="20" fillId="0" borderId="11" xfId="0" applyNumberFormat="1" applyFont="1" applyBorder="1"/>
    <xf numFmtId="4" fontId="20" fillId="0" borderId="13" xfId="0" applyNumberFormat="1" applyFont="1" applyBorder="1"/>
    <xf numFmtId="0" fontId="15" fillId="0" borderId="40" xfId="0" applyFont="1" applyBorder="1" applyAlignment="1">
      <alignment horizontal="center" vertical="top"/>
    </xf>
    <xf numFmtId="4" fontId="20" fillId="0" borderId="30" xfId="0" applyNumberFormat="1" applyFont="1" applyBorder="1"/>
    <xf numFmtId="4" fontId="0" fillId="0" borderId="1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6" fillId="0" borderId="0" xfId="0" applyFont="1" applyAlignment="1">
      <alignment horizontal="right" vertical="center"/>
    </xf>
    <xf numFmtId="0" fontId="2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" fontId="15" fillId="0" borderId="14" xfId="0" applyNumberFormat="1" applyFont="1" applyBorder="1"/>
    <xf numFmtId="0" fontId="15" fillId="0" borderId="0" xfId="0" applyFont="1" applyBorder="1" applyAlignment="1">
      <alignment horizontal="right"/>
    </xf>
    <xf numFmtId="2" fontId="0" fillId="0" borderId="15" xfId="0" applyNumberFormat="1" applyBorder="1"/>
    <xf numFmtId="4" fontId="9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45" xfId="0" applyBorder="1" applyAlignment="1"/>
    <xf numFmtId="0" fontId="0" fillId="0" borderId="46" xfId="0" applyBorder="1" applyAlignment="1"/>
    <xf numFmtId="0" fontId="0" fillId="0" borderId="24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47" xfId="0" applyBorder="1" applyAlignment="1"/>
    <xf numFmtId="0" fontId="0" fillId="0" borderId="48" xfId="0" applyBorder="1" applyAlignment="1"/>
    <xf numFmtId="0" fontId="0" fillId="0" borderId="4" xfId="0" applyBorder="1" applyAlignment="1">
      <alignment horizontal="center" vertical="center"/>
    </xf>
    <xf numFmtId="0" fontId="0" fillId="0" borderId="49" xfId="0" applyBorder="1" applyAlignment="1"/>
    <xf numFmtId="0" fontId="0" fillId="0" borderId="33" xfId="0" applyBorder="1" applyAlignment="1"/>
    <xf numFmtId="0" fontId="0" fillId="0" borderId="34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/>
    <xf numFmtId="0" fontId="3" fillId="0" borderId="0" xfId="1"/>
    <xf numFmtId="0" fontId="3" fillId="0" borderId="0" xfId="1" applyAlignment="1"/>
    <xf numFmtId="0" fontId="3" fillId="0" borderId="0" xfId="1" applyBorder="1"/>
    <xf numFmtId="0" fontId="2" fillId="0" borderId="0" xfId="1" applyFont="1" applyBorder="1"/>
    <xf numFmtId="0" fontId="25" fillId="0" borderId="0" xfId="1" applyFont="1" applyBorder="1"/>
    <xf numFmtId="4" fontId="25" fillId="0" borderId="27" xfId="1" applyNumberFormat="1" applyFont="1" applyBorder="1" applyAlignment="1">
      <alignment horizontal="right" vertical="center"/>
    </xf>
    <xf numFmtId="4" fontId="25" fillId="0" borderId="28" xfId="1" applyNumberFormat="1" applyFont="1" applyBorder="1" applyAlignment="1">
      <alignment horizontal="right" vertical="center"/>
    </xf>
    <xf numFmtId="4" fontId="25" fillId="0" borderId="50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2" fillId="0" borderId="0" xfId="1" applyFont="1" applyBorder="1"/>
    <xf numFmtId="4" fontId="3" fillId="0" borderId="6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50" xfId="1" applyBorder="1" applyAlignment="1">
      <alignment horizontal="center" vertical="center"/>
    </xf>
    <xf numFmtId="4" fontId="3" fillId="0" borderId="5" xfId="1" applyNumberForma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4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15" fillId="0" borderId="0" xfId="1" applyFont="1" applyAlignment="1"/>
    <xf numFmtId="0" fontId="15" fillId="0" borderId="0" xfId="1" applyFont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center" vertical="center"/>
    </xf>
    <xf numFmtId="0" fontId="26" fillId="0" borderId="0" xfId="1" applyFont="1" applyAlignment="1"/>
    <xf numFmtId="0" fontId="13" fillId="0" borderId="0" xfId="0" applyFont="1"/>
    <xf numFmtId="0" fontId="3" fillId="0" borderId="0" xfId="1" applyFont="1" applyBorder="1"/>
    <xf numFmtId="0" fontId="13" fillId="0" borderId="0" xfId="0" applyFont="1" applyAlignment="1">
      <alignment horizontal="centerContinuous"/>
    </xf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27" fillId="0" borderId="0" xfId="1" applyFont="1" applyBorder="1"/>
    <xf numFmtId="0" fontId="3" fillId="0" borderId="0" xfId="1" applyFont="1" applyFill="1" applyBorder="1" applyAlignment="1">
      <alignment vertical="center"/>
    </xf>
    <xf numFmtId="4" fontId="25" fillId="0" borderId="13" xfId="1" applyNumberFormat="1" applyFont="1" applyBorder="1" applyAlignment="1">
      <alignment horizontal="right" vertical="center"/>
    </xf>
    <xf numFmtId="4" fontId="25" fillId="0" borderId="16" xfId="1" applyNumberFormat="1" applyFont="1" applyBorder="1" applyAlignment="1">
      <alignment horizontal="right" vertical="center"/>
    </xf>
    <xf numFmtId="4" fontId="15" fillId="0" borderId="17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25" fillId="0" borderId="0" xfId="1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left"/>
    </xf>
    <xf numFmtId="0" fontId="11" fillId="0" borderId="0" xfId="3" applyFont="1" applyAlignment="1"/>
    <xf numFmtId="0" fontId="30" fillId="0" borderId="0" xfId="3" applyFont="1"/>
    <xf numFmtId="0" fontId="30" fillId="0" borderId="0" xfId="3" applyFont="1" applyAlignment="1">
      <alignment horizontal="left"/>
    </xf>
    <xf numFmtId="0" fontId="3" fillId="0" borderId="0" xfId="3" applyFont="1" applyAlignment="1">
      <alignment horizontal="centerContinuous"/>
    </xf>
    <xf numFmtId="0" fontId="11" fillId="0" borderId="0" xfId="3" applyFont="1" applyAlignment="1">
      <alignment horizontal="centerContinuous"/>
    </xf>
    <xf numFmtId="0" fontId="3" fillId="0" borderId="0" xfId="3" applyFont="1" applyBorder="1" applyAlignment="1">
      <alignment horizontal="centerContinuous" vertical="center"/>
    </xf>
    <xf numFmtId="0" fontId="3" fillId="0" borderId="19" xfId="3" applyFont="1" applyBorder="1" applyAlignment="1">
      <alignment horizontal="centerContinuous" vertical="center"/>
    </xf>
    <xf numFmtId="0" fontId="31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30" fillId="0" borderId="0" xfId="3" applyFont="1" applyBorder="1" applyAlignment="1">
      <alignment horizontal="center"/>
    </xf>
    <xf numFmtId="0" fontId="32" fillId="0" borderId="0" xfId="3" applyFont="1" applyAlignment="1">
      <alignment horizontal="left"/>
    </xf>
    <xf numFmtId="0" fontId="5" fillId="4" borderId="0" xfId="3" applyFont="1" applyFill="1" applyAlignment="1">
      <alignment vertical="center"/>
    </xf>
    <xf numFmtId="0" fontId="33" fillId="0" borderId="0" xfId="3" applyFont="1" applyAlignment="1">
      <alignment horizontal="center"/>
    </xf>
    <xf numFmtId="0" fontId="25" fillId="0" borderId="0" xfId="3" applyFont="1" applyBorder="1" applyAlignment="1">
      <alignment vertical="top"/>
    </xf>
    <xf numFmtId="0" fontId="3" fillId="0" borderId="0" xfId="3" applyFont="1" applyFill="1" applyAlignment="1">
      <alignment horizontal="centerContinuous"/>
    </xf>
    <xf numFmtId="0" fontId="11" fillId="0" borderId="0" xfId="3" applyFont="1" applyFill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 vertical="center"/>
    </xf>
    <xf numFmtId="0" fontId="25" fillId="0" borderId="0" xfId="3" applyFont="1" applyAlignment="1">
      <alignment horizontal="left"/>
    </xf>
    <xf numFmtId="0" fontId="25" fillId="0" borderId="0" xfId="3" applyFont="1"/>
    <xf numFmtId="0" fontId="5" fillId="0" borderId="0" xfId="3" applyFont="1" applyFill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6" fillId="0" borderId="0" xfId="3" applyFont="1" applyAlignment="1">
      <alignment horizontal="left"/>
    </xf>
    <xf numFmtId="0" fontId="5" fillId="0" borderId="0" xfId="3" applyFont="1" applyFill="1" applyAlignment="1">
      <alignment vertical="center"/>
    </xf>
    <xf numFmtId="0" fontId="35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lef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0" fillId="0" borderId="0" xfId="3" applyFont="1" applyAlignment="1"/>
    <xf numFmtId="0" fontId="36" fillId="0" borderId="0" xfId="3" applyFont="1"/>
    <xf numFmtId="0" fontId="37" fillId="0" borderId="0" xfId="3" applyFont="1" applyBorder="1" applyAlignment="1">
      <alignment horizontal="center"/>
    </xf>
    <xf numFmtId="0" fontId="37" fillId="0" borderId="0" xfId="3" applyFont="1" applyAlignment="1">
      <alignment horizontal="right"/>
    </xf>
    <xf numFmtId="0" fontId="37" fillId="0" borderId="0" xfId="3" applyFont="1" applyAlignment="1"/>
    <xf numFmtId="0" fontId="3" fillId="0" borderId="0" xfId="3" applyFont="1" applyAlignment="1">
      <alignment horizontal="center" vertical="top"/>
    </xf>
    <xf numFmtId="0" fontId="38" fillId="0" borderId="0" xfId="3" applyFont="1"/>
    <xf numFmtId="0" fontId="3" fillId="0" borderId="0" xfId="3" applyFont="1" applyAlignment="1">
      <alignment horizontal="centerContinuous" vertical="top"/>
    </xf>
    <xf numFmtId="0" fontId="6" fillId="0" borderId="0" xfId="3" applyFont="1" applyAlignment="1">
      <alignment horizontal="centerContinuous" vertical="center"/>
    </xf>
    <xf numFmtId="0" fontId="39" fillId="0" borderId="0" xfId="3" applyFont="1"/>
    <xf numFmtId="0" fontId="30" fillId="0" borderId="0" xfId="3" applyFont="1" applyAlignment="1">
      <alignment horizontal="centerContinuous"/>
    </xf>
    <xf numFmtId="0" fontId="7" fillId="0" borderId="0" xfId="3" applyFont="1" applyAlignment="1">
      <alignment horizontal="centerContinuous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0" fontId="3" fillId="0" borderId="0" xfId="3" applyFont="1" applyAlignment="1">
      <alignment vertical="center"/>
    </xf>
    <xf numFmtId="0" fontId="40" fillId="0" borderId="0" xfId="3" applyFont="1" applyAlignment="1">
      <alignment horizontal="justify" vertical="center"/>
    </xf>
    <xf numFmtId="0" fontId="3" fillId="0" borderId="0" xfId="3" applyFont="1" applyAlignment="1">
      <alignment horizontal="centerContinuous" vertical="center"/>
    </xf>
    <xf numFmtId="0" fontId="40" fillId="0" borderId="19" xfId="3" applyFont="1" applyBorder="1" applyAlignment="1">
      <alignment horizontal="centerContinuous" vertical="center"/>
    </xf>
    <xf numFmtId="0" fontId="41" fillId="0" borderId="0" xfId="3" applyFont="1" applyAlignment="1">
      <alignment horizontal="justify" vertical="center"/>
    </xf>
    <xf numFmtId="0" fontId="5" fillId="0" borderId="0" xfId="3" applyFont="1" applyAlignment="1">
      <alignment horizontal="justify" vertical="center"/>
    </xf>
    <xf numFmtId="0" fontId="42" fillId="0" borderId="0" xfId="3" applyFont="1" applyAlignment="1">
      <alignment horizontal="justify"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right" vertical="center"/>
    </xf>
    <xf numFmtId="0" fontId="12" fillId="0" borderId="0" xfId="3" applyFont="1" applyAlignment="1">
      <alignment horizontal="justify" vertical="center"/>
    </xf>
    <xf numFmtId="0" fontId="12" fillId="0" borderId="0" xfId="3" applyFont="1" applyAlignment="1">
      <alignment vertical="center"/>
    </xf>
    <xf numFmtId="0" fontId="43" fillId="0" borderId="0" xfId="3" applyFont="1" applyAlignment="1">
      <alignment horizontal="justify" vertical="center"/>
    </xf>
    <xf numFmtId="0" fontId="44" fillId="0" borderId="0" xfId="3" applyFont="1" applyAlignment="1">
      <alignment horizontal="left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5" fillId="0" borderId="12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36" xfId="3" applyFont="1" applyBorder="1" applyAlignment="1">
      <alignment horizontal="left" vertical="center"/>
    </xf>
    <xf numFmtId="0" fontId="40" fillId="0" borderId="0" xfId="3" applyFont="1" applyBorder="1" applyAlignment="1">
      <alignment horizontal="justify" vertical="center"/>
    </xf>
    <xf numFmtId="0" fontId="12" fillId="0" borderId="0" xfId="3" applyFont="1" applyAlignment="1">
      <alignment horizontal="right" vertical="center"/>
    </xf>
    <xf numFmtId="0" fontId="45" fillId="0" borderId="0" xfId="4"/>
    <xf numFmtId="0" fontId="11" fillId="0" borderId="0" xfId="4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horizontal="center" vertical="center"/>
    </xf>
    <xf numFmtId="0" fontId="5" fillId="4" borderId="18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165" fontId="44" fillId="4" borderId="7" xfId="5" applyNumberFormat="1" applyFont="1" applyFill="1" applyBorder="1" applyAlignment="1">
      <alignment horizontal="right" vertical="center" indent="2"/>
    </xf>
    <xf numFmtId="165" fontId="5" fillId="0" borderId="6" xfId="5" applyNumberFormat="1" applyFont="1" applyBorder="1" applyAlignment="1">
      <alignment horizontal="right" vertical="center" indent="2"/>
    </xf>
    <xf numFmtId="0" fontId="5" fillId="0" borderId="4" xfId="1" applyFont="1" applyBorder="1" applyAlignment="1">
      <alignment horizontal="center" vertical="center"/>
    </xf>
    <xf numFmtId="0" fontId="5" fillId="0" borderId="55" xfId="1" applyFont="1" applyBorder="1" applyAlignment="1">
      <alignment horizontal="left" vertical="center" indent="2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45" fillId="0" borderId="0" xfId="4" applyAlignment="1">
      <alignment horizontal="centerContinuous"/>
    </xf>
    <xf numFmtId="0" fontId="6" fillId="0" borderId="0" xfId="4" applyFont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4" fontId="15" fillId="0" borderId="17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right" vertical="center"/>
    </xf>
    <xf numFmtId="0" fontId="15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4" fontId="0" fillId="0" borderId="29" xfId="0" applyNumberFormat="1" applyFont="1" applyBorder="1" applyAlignment="1">
      <alignment horizontal="right" vertical="center" wrapText="1"/>
    </xf>
    <xf numFmtId="4" fontId="0" fillId="0" borderId="50" xfId="0" applyNumberFormat="1" applyFont="1" applyBorder="1" applyAlignment="1">
      <alignment horizontal="right" vertical="center" wrapText="1"/>
    </xf>
    <xf numFmtId="0" fontId="0" fillId="2" borderId="27" xfId="0" applyFont="1" applyFill="1" applyBorder="1" applyAlignment="1">
      <alignment vertical="center"/>
    </xf>
    <xf numFmtId="4" fontId="0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3" fontId="15" fillId="3" borderId="23" xfId="0" applyNumberFormat="1" applyFont="1" applyFill="1" applyBorder="1" applyAlignment="1">
      <alignment horizontal="center" vertical="center"/>
    </xf>
    <xf numFmtId="4" fontId="15" fillId="3" borderId="23" xfId="0" applyNumberFormat="1" applyFont="1" applyFill="1" applyBorder="1" applyAlignment="1">
      <alignment vertical="center"/>
    </xf>
    <xf numFmtId="0" fontId="15" fillId="3" borderId="13" xfId="0" applyNumberFormat="1" applyFont="1" applyFill="1" applyBorder="1" applyAlignment="1">
      <alignment horizontal="center" vertical="center"/>
    </xf>
    <xf numFmtId="4" fontId="15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4" fontId="0" fillId="3" borderId="57" xfId="0" applyNumberFormat="1" applyFont="1" applyFill="1" applyBorder="1" applyAlignment="1">
      <alignment vertical="center" wrapText="1"/>
    </xf>
    <xf numFmtId="4" fontId="0" fillId="3" borderId="58" xfId="0" applyNumberFormat="1" applyFont="1" applyFill="1" applyBorder="1" applyAlignment="1">
      <alignment vertical="center" wrapText="1"/>
    </xf>
    <xf numFmtId="4" fontId="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0" fillId="3" borderId="5" xfId="0" applyNumberFormat="1" applyFont="1" applyFill="1" applyBorder="1" applyAlignment="1">
      <alignment vertical="center" wrapText="1"/>
    </xf>
    <xf numFmtId="4" fontId="0" fillId="3" borderId="4" xfId="0" applyNumberFormat="1" applyFont="1" applyFill="1" applyBorder="1" applyAlignment="1">
      <alignment vertical="center" wrapText="1"/>
    </xf>
    <xf numFmtId="4" fontId="0" fillId="3" borderId="5" xfId="0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4" fontId="0" fillId="0" borderId="55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" fontId="0" fillId="0" borderId="32" xfId="0" applyNumberFormat="1" applyFont="1" applyBorder="1" applyAlignment="1">
      <alignment horizontal="right" vertical="center" wrapText="1"/>
    </xf>
    <xf numFmtId="4" fontId="0" fillId="0" borderId="34" xfId="0" applyNumberFormat="1" applyFont="1" applyBorder="1" applyAlignment="1">
      <alignment horizontal="right" vertical="center" wrapText="1"/>
    </xf>
    <xf numFmtId="4" fontId="0" fillId="0" borderId="53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24" xfId="0" applyNumberFormat="1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55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14" fillId="0" borderId="0" xfId="1" applyNumberFormat="1" applyFont="1"/>
    <xf numFmtId="0" fontId="14" fillId="0" borderId="0" xfId="1" applyFont="1" applyAlignment="1">
      <alignment horizontal="centerContinuous"/>
    </xf>
    <xf numFmtId="0" fontId="5" fillId="4" borderId="1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164" fontId="13" fillId="0" borderId="0" xfId="1" applyNumberFormat="1" applyFont="1" applyAlignment="1">
      <alignment horizontal="center" vertical="center"/>
    </xf>
    <xf numFmtId="0" fontId="18" fillId="0" borderId="0" xfId="1" applyFont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13" fillId="0" borderId="27" xfId="1" applyNumberFormat="1" applyFont="1" applyBorder="1"/>
    <xf numFmtId="0" fontId="15" fillId="0" borderId="15" xfId="1" applyFont="1" applyBorder="1" applyAlignment="1">
      <alignment horizontal="center" vertical="center"/>
    </xf>
    <xf numFmtId="1" fontId="15" fillId="0" borderId="15" xfId="1" applyNumberFormat="1" applyFont="1" applyBorder="1" applyAlignment="1">
      <alignment horizontal="center" vertical="center"/>
    </xf>
    <xf numFmtId="0" fontId="15" fillId="0" borderId="15" xfId="1" applyFont="1" applyBorder="1" applyAlignment="1">
      <alignment vertical="center"/>
    </xf>
    <xf numFmtId="166" fontId="0" fillId="0" borderId="2" xfId="0" applyNumberFormat="1" applyBorder="1" applyAlignment="1"/>
    <xf numFmtId="4" fontId="13" fillId="0" borderId="46" xfId="1" applyNumberFormat="1" applyFont="1" applyBorder="1" applyAlignment="1">
      <alignment horizontal="right" vertical="center"/>
    </xf>
    <xf numFmtId="0" fontId="0" fillId="0" borderId="2" xfId="0" applyNumberFormat="1" applyBorder="1" applyAlignment="1"/>
    <xf numFmtId="0" fontId="0" fillId="0" borderId="60" xfId="0" applyNumberFormat="1" applyBorder="1" applyAlignment="1"/>
    <xf numFmtId="0" fontId="15" fillId="0" borderId="61" xfId="1" applyFont="1" applyBorder="1" applyAlignment="1">
      <alignment horizontal="center" vertical="center"/>
    </xf>
    <xf numFmtId="4" fontId="13" fillId="0" borderId="62" xfId="1" applyNumberFormat="1" applyFont="1" applyBorder="1"/>
    <xf numFmtId="0" fontId="13" fillId="0" borderId="6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5" xfId="1" applyFont="1" applyBorder="1" applyAlignment="1">
      <alignment vertical="center"/>
    </xf>
    <xf numFmtId="0" fontId="15" fillId="0" borderId="63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9" fillId="0" borderId="0" xfId="1" applyFont="1"/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4" fillId="0" borderId="0" xfId="1" applyFont="1" applyAlignment="1">
      <alignment vertical="center"/>
    </xf>
    <xf numFmtId="0" fontId="0" fillId="0" borderId="0" xfId="0" applyFont="1" applyBorder="1"/>
    <xf numFmtId="4" fontId="15" fillId="0" borderId="25" xfId="0" applyNumberFormat="1" applyFont="1" applyBorder="1" applyAlignment="1"/>
    <xf numFmtId="0" fontId="15" fillId="0" borderId="14" xfId="0" applyFont="1" applyBorder="1" applyAlignment="1">
      <alignment horizontal="center" vertical="top"/>
    </xf>
    <xf numFmtId="4" fontId="0" fillId="0" borderId="27" xfId="0" applyNumberFormat="1" applyFont="1" applyBorder="1" applyAlignment="1">
      <alignment horizontal="right" vertical="center"/>
    </xf>
    <xf numFmtId="4" fontId="0" fillId="0" borderId="65" xfId="0" applyNumberFormat="1" applyFont="1" applyBorder="1" applyAlignment="1">
      <alignment horizontal="right" vertical="center"/>
    </xf>
    <xf numFmtId="4" fontId="0" fillId="0" borderId="66" xfId="0" applyNumberFormat="1" applyFont="1" applyBorder="1" applyAlignment="1"/>
    <xf numFmtId="4" fontId="20" fillId="0" borderId="67" xfId="0" applyNumberFormat="1" applyFont="1" applyBorder="1" applyAlignment="1"/>
    <xf numFmtId="4" fontId="20" fillId="0" borderId="25" xfId="0" applyNumberFormat="1" applyFont="1" applyBorder="1" applyAlignment="1"/>
    <xf numFmtId="0" fontId="0" fillId="0" borderId="51" xfId="0" applyFont="1" applyBorder="1" applyAlignment="1">
      <alignment horizontal="center" vertical="top"/>
    </xf>
    <xf numFmtId="4" fontId="0" fillId="0" borderId="27" xfId="0" applyNumberFormat="1" applyFont="1" applyBorder="1"/>
    <xf numFmtId="4" fontId="0" fillId="0" borderId="65" xfId="0" applyNumberFormat="1" applyFont="1" applyBorder="1" applyAlignment="1"/>
    <xf numFmtId="4" fontId="0" fillId="0" borderId="66" xfId="0" applyNumberFormat="1" applyFont="1" applyBorder="1" applyAlignment="1">
      <alignment horizontal="right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wrapText="1"/>
    </xf>
    <xf numFmtId="0" fontId="15" fillId="0" borderId="0" xfId="0" applyFont="1" applyAlignment="1">
      <alignment horizontal="right"/>
    </xf>
    <xf numFmtId="4" fontId="0" fillId="0" borderId="42" xfId="0" applyNumberFormat="1" applyBorder="1"/>
    <xf numFmtId="2" fontId="0" fillId="0" borderId="7" xfId="0" applyNumberFormat="1" applyBorder="1"/>
    <xf numFmtId="4" fontId="9" fillId="0" borderId="3" xfId="0" applyNumberFormat="1" applyFont="1" applyBorder="1" applyAlignment="1">
      <alignment vertical="center"/>
    </xf>
    <xf numFmtId="0" fontId="0" fillId="0" borderId="8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 vertical="center"/>
    </xf>
    <xf numFmtId="0" fontId="0" fillId="0" borderId="26" xfId="0" applyFont="1" applyBorder="1" applyAlignment="1"/>
    <xf numFmtId="0" fontId="0" fillId="0" borderId="0" xfId="0" applyAlignment="1">
      <alignment vertical="center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center"/>
    </xf>
    <xf numFmtId="0" fontId="48" fillId="0" borderId="0" xfId="1" applyFont="1" applyBorder="1"/>
    <xf numFmtId="0" fontId="16" fillId="0" borderId="0" xfId="1" applyFont="1" applyBorder="1"/>
    <xf numFmtId="164" fontId="25" fillId="0" borderId="0" xfId="1" applyNumberFormat="1" applyFont="1" applyBorder="1" applyAlignment="1">
      <alignment horizontal="right" vertical="center"/>
    </xf>
    <xf numFmtId="4" fontId="25" fillId="0" borderId="0" xfId="1" applyNumberFormat="1" applyFont="1" applyBorder="1" applyAlignment="1">
      <alignment horizontal="right" vertical="center"/>
    </xf>
    <xf numFmtId="0" fontId="19" fillId="0" borderId="0" xfId="1" applyFont="1" applyBorder="1"/>
    <xf numFmtId="4" fontId="25" fillId="4" borderId="14" xfId="1" applyNumberFormat="1" applyFont="1" applyFill="1" applyBorder="1" applyAlignment="1">
      <alignment horizontal="right" vertical="center"/>
    </xf>
    <xf numFmtId="4" fontId="25" fillId="0" borderId="25" xfId="1" applyNumberFormat="1" applyFont="1" applyBorder="1" applyAlignment="1">
      <alignment horizontal="right" vertical="center"/>
    </xf>
    <xf numFmtId="4" fontId="25" fillId="0" borderId="17" xfId="1" applyNumberFormat="1" applyFont="1" applyBorder="1" applyAlignment="1">
      <alignment horizontal="right" vertical="center"/>
    </xf>
    <xf numFmtId="4" fontId="3" fillId="4" borderId="3" xfId="1" applyNumberFormat="1" applyFill="1" applyBorder="1" applyAlignment="1">
      <alignment vertical="center"/>
    </xf>
    <xf numFmtId="4" fontId="3" fillId="0" borderId="48" xfId="1" applyNumberFormat="1" applyBorder="1" applyAlignment="1">
      <alignment vertical="center"/>
    </xf>
    <xf numFmtId="0" fontId="3" fillId="4" borderId="5" xfId="1" applyFill="1" applyBorder="1" applyAlignment="1">
      <alignment horizontal="center" vertical="center"/>
    </xf>
    <xf numFmtId="0" fontId="3" fillId="0" borderId="0" xfId="1" applyFill="1"/>
    <xf numFmtId="4" fontId="3" fillId="0" borderId="48" xfId="1" applyNumberFormat="1" applyFill="1" applyBorder="1" applyAlignment="1">
      <alignment vertical="center"/>
    </xf>
    <xf numFmtId="4" fontId="3" fillId="0" borderId="5" xfId="1" applyNumberFormat="1" applyFill="1" applyBorder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5" xfId="1" applyFill="1" applyBorder="1" applyAlignment="1">
      <alignment vertical="center" wrapText="1"/>
    </xf>
    <xf numFmtId="4" fontId="3" fillId="0" borderId="62" xfId="1" applyNumberFormat="1" applyFill="1" applyBorder="1" applyAlignment="1">
      <alignment vertical="center"/>
    </xf>
    <xf numFmtId="4" fontId="3" fillId="0" borderId="2" xfId="1" applyNumberFormat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3" fillId="0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25" fillId="4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4" fontId="25" fillId="4" borderId="13" xfId="1" applyNumberFormat="1" applyFont="1" applyFill="1" applyBorder="1" applyAlignment="1">
      <alignment horizontal="right" vertical="center"/>
    </xf>
    <xf numFmtId="4" fontId="15" fillId="0" borderId="39" xfId="1" applyNumberFormat="1" applyFont="1" applyBorder="1" applyAlignment="1">
      <alignment horizontal="center" vertical="center"/>
    </xf>
    <xf numFmtId="4" fontId="3" fillId="4" borderId="11" xfId="1" applyNumberFormat="1" applyFill="1" applyBorder="1" applyAlignment="1">
      <alignment vertical="center"/>
    </xf>
    <xf numFmtId="4" fontId="3" fillId="0" borderId="66" xfId="1" applyNumberFormat="1" applyBorder="1" applyAlignment="1">
      <alignment vertical="center"/>
    </xf>
    <xf numFmtId="4" fontId="3" fillId="0" borderId="8" xfId="1" applyNumberFormat="1" applyFont="1" applyBorder="1" applyAlignment="1">
      <alignment vertical="center"/>
    </xf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4" fontId="3" fillId="0" borderId="62" xfId="1" applyNumberFormat="1" applyBorder="1" applyAlignment="1">
      <alignment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4" fontId="3" fillId="0" borderId="2" xfId="1" applyNumberFormat="1" applyBorder="1" applyAlignment="1">
      <alignment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53" xfId="1" applyNumberFormat="1" applyFont="1" applyBorder="1" applyAlignment="1">
      <alignment horizontal="center" vertical="center"/>
    </xf>
    <xf numFmtId="0" fontId="3" fillId="0" borderId="53" xfId="1" applyFont="1" applyBorder="1" applyAlignment="1">
      <alignment vertical="center"/>
    </xf>
    <xf numFmtId="0" fontId="3" fillId="0" borderId="53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4" fillId="0" borderId="0" xfId="0" applyFont="1"/>
    <xf numFmtId="0" fontId="2" fillId="0" borderId="0" xfId="1" applyFont="1" applyAlignment="1"/>
    <xf numFmtId="0" fontId="3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40" fillId="0" borderId="0" xfId="0" applyFont="1"/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/>
    </xf>
    <xf numFmtId="0" fontId="0" fillId="0" borderId="5" xfId="0" applyFont="1" applyBorder="1" applyAlignment="1"/>
    <xf numFmtId="0" fontId="0" fillId="0" borderId="7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right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9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Continuous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30" fillId="0" borderId="0" xfId="0" applyFont="1" applyAlignment="1"/>
    <xf numFmtId="0" fontId="1" fillId="0" borderId="0" xfId="6" applyAlignment="1">
      <alignment vertical="center"/>
    </xf>
    <xf numFmtId="0" fontId="51" fillId="0" borderId="0" xfId="6" applyFont="1" applyAlignment="1">
      <alignment vertical="center"/>
    </xf>
    <xf numFmtId="0" fontId="52" fillId="0" borderId="0" xfId="6" applyFont="1" applyAlignment="1">
      <alignment horizontal="justify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center" vertical="center" wrapText="1"/>
    </xf>
    <xf numFmtId="0" fontId="55" fillId="0" borderId="0" xfId="6" quotePrefix="1" applyFont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6" fillId="0" borderId="0" xfId="6" applyFont="1" applyFill="1" applyBorder="1" applyAlignment="1">
      <alignment horizontal="left" vertical="center" wrapText="1" indent="1"/>
    </xf>
    <xf numFmtId="49" fontId="51" fillId="0" borderId="15" xfId="6" applyNumberFormat="1" applyFont="1" applyBorder="1" applyAlignment="1">
      <alignment vertical="center" wrapText="1"/>
    </xf>
    <xf numFmtId="49" fontId="51" fillId="0" borderId="24" xfId="6" applyNumberFormat="1" applyFont="1" applyBorder="1" applyAlignment="1">
      <alignment vertical="center" wrapText="1"/>
    </xf>
    <xf numFmtId="49" fontId="51" fillId="0" borderId="5" xfId="6" applyNumberFormat="1" applyFont="1" applyBorder="1" applyAlignment="1">
      <alignment vertical="center" wrapText="1"/>
    </xf>
    <xf numFmtId="49" fontId="51" fillId="0" borderId="4" xfId="6" applyNumberFormat="1" applyFont="1" applyBorder="1" applyAlignment="1">
      <alignment vertical="center" wrapText="1"/>
    </xf>
    <xf numFmtId="49" fontId="51" fillId="0" borderId="2" xfId="6" applyNumberFormat="1" applyFont="1" applyBorder="1" applyAlignment="1">
      <alignment vertical="center" wrapText="1"/>
    </xf>
    <xf numFmtId="49" fontId="51" fillId="0" borderId="1" xfId="6" applyNumberFormat="1" applyFont="1" applyBorder="1" applyAlignment="1">
      <alignment vertical="center" wrapText="1"/>
    </xf>
    <xf numFmtId="0" fontId="51" fillId="5" borderId="22" xfId="6" applyFont="1" applyFill="1" applyBorder="1" applyAlignment="1">
      <alignment horizontal="center" vertical="center" wrapText="1"/>
    </xf>
    <xf numFmtId="0" fontId="51" fillId="5" borderId="14" xfId="6" applyFont="1" applyFill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164" fontId="51" fillId="5" borderId="0" xfId="6" applyNumberFormat="1" applyFont="1" applyFill="1" applyBorder="1" applyAlignment="1">
      <alignment horizontal="center" vertical="center" wrapText="1"/>
    </xf>
    <xf numFmtId="0" fontId="51" fillId="5" borderId="0" xfId="6" applyFont="1" applyFill="1" applyBorder="1" applyAlignment="1">
      <alignment horizontal="center" vertical="center"/>
    </xf>
    <xf numFmtId="164" fontId="51" fillId="5" borderId="47" xfId="6" applyNumberFormat="1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/>
    </xf>
    <xf numFmtId="0" fontId="51" fillId="5" borderId="0" xfId="6" applyFont="1" applyFill="1" applyAlignment="1">
      <alignment vertical="center"/>
    </xf>
    <xf numFmtId="164" fontId="60" fillId="5" borderId="5" xfId="6" applyNumberFormat="1" applyFont="1" applyFill="1" applyBorder="1" applyAlignment="1">
      <alignment horizontal="right" vertical="center"/>
    </xf>
    <xf numFmtId="0" fontId="61" fillId="0" borderId="0" xfId="6" applyFont="1" applyAlignment="1">
      <alignment vertical="center"/>
    </xf>
    <xf numFmtId="10" fontId="61" fillId="0" borderId="0" xfId="6" applyNumberFormat="1" applyFont="1" applyAlignment="1">
      <alignment vertical="center"/>
    </xf>
    <xf numFmtId="164" fontId="51" fillId="0" borderId="5" xfId="6" applyNumberFormat="1" applyFont="1" applyFill="1" applyBorder="1" applyAlignment="1">
      <alignment vertical="center" wrapText="1"/>
    </xf>
    <xf numFmtId="0" fontId="51" fillId="0" borderId="5" xfId="6" applyFont="1" applyBorder="1" applyAlignment="1">
      <alignment vertical="center"/>
    </xf>
    <xf numFmtId="0" fontId="51" fillId="5" borderId="5" xfId="6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vertical="center"/>
    </xf>
    <xf numFmtId="0" fontId="51" fillId="0" borderId="0" xfId="6" applyFont="1" applyAlignment="1">
      <alignment horizontal="left" vertical="center"/>
    </xf>
    <xf numFmtId="0" fontId="63" fillId="5" borderId="5" xfId="6" applyFont="1" applyFill="1" applyBorder="1" applyAlignment="1">
      <alignment horizontal="left" vertical="center" wrapText="1" indent="1"/>
    </xf>
    <xf numFmtId="1" fontId="63" fillId="0" borderId="5" xfId="6" applyNumberFormat="1" applyFont="1" applyBorder="1" applyAlignment="1">
      <alignment horizontal="right" vertical="center" wrapText="1" indent="2"/>
    </xf>
    <xf numFmtId="0" fontId="63" fillId="0" borderId="5" xfId="6" applyFont="1" applyBorder="1" applyAlignment="1">
      <alignment horizontal="left" vertical="center" wrapText="1" indent="1"/>
    </xf>
    <xf numFmtId="14" fontId="63" fillId="0" borderId="5" xfId="6" applyNumberFormat="1" applyFont="1" applyBorder="1" applyAlignment="1">
      <alignment horizontal="left" vertical="center" indent="1"/>
    </xf>
    <xf numFmtId="0" fontId="51" fillId="0" borderId="60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5" borderId="60" xfId="6" applyFont="1" applyFill="1" applyBorder="1" applyAlignment="1">
      <alignment horizontal="left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62" xfId="6" applyFont="1" applyFill="1" applyBorder="1" applyAlignment="1">
      <alignment horizontal="left" vertical="center" wrapText="1"/>
    </xf>
    <xf numFmtId="0" fontId="51" fillId="5" borderId="0" xfId="6" applyFont="1" applyFill="1" applyBorder="1" applyAlignment="1">
      <alignment horizontal="left" vertical="center" wrapText="1"/>
    </xf>
    <xf numFmtId="0" fontId="51" fillId="0" borderId="5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3" fillId="0" borderId="5" xfId="6" applyFont="1" applyBorder="1" applyAlignment="1">
      <alignment horizontal="left" vertical="center" wrapText="1"/>
    </xf>
    <xf numFmtId="0" fontId="51" fillId="5" borderId="37" xfId="6" applyFont="1" applyFill="1" applyBorder="1" applyAlignment="1">
      <alignment horizontal="left" vertical="center" wrapText="1"/>
    </xf>
    <xf numFmtId="0" fontId="55" fillId="0" borderId="0" xfId="6" applyFont="1" applyAlignment="1">
      <alignment horizontal="justify"/>
    </xf>
    <xf numFmtId="0" fontId="51" fillId="0" borderId="0" xfId="6" applyFont="1" applyAlignment="1">
      <alignment horizontal="justify" vertical="center"/>
    </xf>
    <xf numFmtId="0" fontId="55" fillId="0" borderId="0" xfId="6" applyFont="1"/>
    <xf numFmtId="167" fontId="51" fillId="0" borderId="0" xfId="6" applyNumberFormat="1" applyFont="1" applyBorder="1" applyAlignment="1">
      <alignment horizontal="left" vertical="center"/>
    </xf>
    <xf numFmtId="49" fontId="51" fillId="0" borderId="0" xfId="6" applyNumberFormat="1" applyFont="1" applyBorder="1" applyAlignment="1">
      <alignment horizontal="left" vertical="center" wrapText="1"/>
    </xf>
    <xf numFmtId="0" fontId="55" fillId="0" borderId="0" xfId="6" applyFont="1" applyFill="1" applyBorder="1" applyAlignment="1">
      <alignment horizontal="left" vertical="center" wrapText="1" indent="1"/>
    </xf>
    <xf numFmtId="0" fontId="68" fillId="0" borderId="0" xfId="6" applyFont="1" applyAlignment="1">
      <alignment vertical="center"/>
    </xf>
    <xf numFmtId="0" fontId="51" fillId="5" borderId="0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left" vertical="center" wrapText="1"/>
    </xf>
    <xf numFmtId="0" fontId="69" fillId="0" borderId="0" xfId="6" applyFont="1" applyAlignment="1">
      <alignment vertical="center"/>
    </xf>
    <xf numFmtId="0" fontId="51" fillId="0" borderId="5" xfId="6" applyFont="1" applyBorder="1" applyAlignment="1">
      <alignment vertical="center" wrapText="1"/>
    </xf>
    <xf numFmtId="0" fontId="51" fillId="5" borderId="5" xfId="6" applyFont="1" applyFill="1" applyBorder="1" applyAlignment="1">
      <alignment vertical="center" wrapText="1"/>
    </xf>
    <xf numFmtId="0" fontId="70" fillId="0" borderId="0" xfId="6" applyFont="1" applyAlignment="1">
      <alignment vertical="center"/>
    </xf>
    <xf numFmtId="0" fontId="51" fillId="5" borderId="5" xfId="6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justify" vertical="center"/>
    </xf>
    <xf numFmtId="168" fontId="51" fillId="0" borderId="5" xfId="6" applyNumberFormat="1" applyFont="1" applyBorder="1" applyAlignment="1">
      <alignment horizontal="left" vertical="center" wrapText="1"/>
    </xf>
    <xf numFmtId="49" fontId="51" fillId="0" borderId="48" xfId="6" applyNumberFormat="1" applyFont="1" applyBorder="1" applyAlignment="1">
      <alignment vertical="center" wrapText="1"/>
    </xf>
    <xf numFmtId="49" fontId="71" fillId="0" borderId="5" xfId="6" applyNumberFormat="1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indent="1"/>
    </xf>
    <xf numFmtId="0" fontId="72" fillId="0" borderId="0" xfId="6" applyFont="1" applyAlignment="1">
      <alignment vertical="center"/>
    </xf>
    <xf numFmtId="0" fontId="51" fillId="5" borderId="0" xfId="6" applyFont="1" applyFill="1" applyAlignment="1">
      <alignment horizontal="left" vertical="center" wrapText="1" indent="1"/>
    </xf>
    <xf numFmtId="0" fontId="51" fillId="5" borderId="0" xfId="6" applyFont="1" applyFill="1" applyAlignment="1">
      <alignment horizontal="left" vertical="center" wrapText="1" indent="3"/>
    </xf>
    <xf numFmtId="164" fontId="56" fillId="0" borderId="5" xfId="8" applyNumberFormat="1" applyFont="1" applyBorder="1" applyAlignment="1">
      <alignment vertical="center" wrapText="1"/>
    </xf>
    <xf numFmtId="0" fontId="56" fillId="5" borderId="48" xfId="6" applyFont="1" applyFill="1" applyBorder="1" applyAlignment="1">
      <alignment vertical="center" wrapText="1"/>
    </xf>
    <xf numFmtId="0" fontId="60" fillId="5" borderId="48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76" fillId="5" borderId="2" xfId="6" applyFont="1" applyFill="1" applyBorder="1" applyAlignment="1">
      <alignment horizontal="center" vertical="center" wrapText="1"/>
    </xf>
    <xf numFmtId="0" fontId="51" fillId="5" borderId="62" xfId="6" applyFont="1" applyFill="1" applyBorder="1" applyAlignment="1">
      <alignment vertical="center"/>
    </xf>
    <xf numFmtId="0" fontId="51" fillId="5" borderId="81" xfId="6" applyFont="1" applyFill="1" applyBorder="1" applyAlignment="1">
      <alignment vertical="center"/>
    </xf>
    <xf numFmtId="0" fontId="79" fillId="0" borderId="0" xfId="6" applyFont="1" applyAlignment="1">
      <alignment vertical="center"/>
    </xf>
    <xf numFmtId="0" fontId="80" fillId="0" borderId="47" xfId="6" applyFont="1" applyBorder="1" applyAlignment="1">
      <alignment vertical="center"/>
    </xf>
    <xf numFmtId="0" fontId="63" fillId="5" borderId="0" xfId="6" applyFont="1" applyFill="1" applyAlignment="1">
      <alignment horizontal="left" vertical="center" wrapText="1"/>
    </xf>
    <xf numFmtId="0" fontId="81" fillId="0" borderId="0" xfId="6" applyFont="1" applyAlignment="1">
      <alignment vertical="center"/>
    </xf>
    <xf numFmtId="0" fontId="80" fillId="0" borderId="0" xfId="6" applyFont="1" applyAlignment="1">
      <alignment vertical="center"/>
    </xf>
    <xf numFmtId="0" fontId="80" fillId="0" borderId="0" xfId="6" applyFont="1"/>
    <xf numFmtId="0" fontId="55" fillId="5" borderId="5" xfId="6" applyFont="1" applyFill="1" applyBorder="1" applyAlignment="1">
      <alignment vertical="center" wrapText="1"/>
    </xf>
    <xf numFmtId="0" fontId="55" fillId="5" borderId="5" xfId="6" applyFont="1" applyFill="1" applyBorder="1" applyAlignment="1">
      <alignment horizontal="center" vertical="center"/>
    </xf>
    <xf numFmtId="0" fontId="55" fillId="5" borderId="0" xfId="6" applyFont="1" applyFill="1" applyAlignment="1">
      <alignment vertical="center"/>
    </xf>
    <xf numFmtId="0" fontId="76" fillId="5" borderId="0" xfId="6" applyFont="1" applyFill="1" applyAlignment="1">
      <alignment horizontal="center" vertical="center"/>
    </xf>
    <xf numFmtId="14" fontId="55" fillId="5" borderId="5" xfId="6" applyNumberFormat="1" applyFont="1" applyFill="1" applyBorder="1" applyAlignment="1">
      <alignment vertical="center" wrapText="1"/>
    </xf>
    <xf numFmtId="0" fontId="55" fillId="5" borderId="0" xfId="6" applyFont="1" applyFill="1" applyBorder="1" applyAlignment="1">
      <alignment horizontal="center" vertical="center" wrapText="1"/>
    </xf>
    <xf numFmtId="0" fontId="82" fillId="5" borderId="0" xfId="6" applyFont="1" applyFill="1" applyAlignment="1">
      <alignment vertical="center"/>
    </xf>
    <xf numFmtId="0" fontId="55" fillId="6" borderId="0" xfId="6" applyFont="1" applyFill="1" applyAlignment="1">
      <alignment horizontal="center" vertical="center"/>
    </xf>
    <xf numFmtId="0" fontId="55" fillId="6" borderId="0" xfId="6" applyFont="1" applyFill="1" applyAlignment="1">
      <alignment vertical="center"/>
    </xf>
    <xf numFmtId="14" fontId="13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5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3" fillId="7" borderId="15" xfId="1" applyFill="1" applyBorder="1" applyAlignment="1">
      <alignment horizontal="center" vertical="center" wrapText="1"/>
    </xf>
    <xf numFmtId="0" fontId="3" fillId="7" borderId="7" xfId="1" applyFill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19" fillId="7" borderId="38" xfId="1" applyFont="1" applyFill="1" applyBorder="1" applyAlignment="1">
      <alignment horizontal="center" wrapText="1"/>
    </xf>
    <xf numFmtId="0" fontId="19" fillId="7" borderId="31" xfId="1" applyFont="1" applyFill="1" applyBorder="1" applyAlignment="1">
      <alignment horizontal="center" wrapText="1"/>
    </xf>
    <xf numFmtId="0" fontId="19" fillId="7" borderId="51" xfId="1" applyFont="1" applyFill="1" applyBorder="1" applyAlignment="1">
      <alignment horizontal="center" wrapText="1"/>
    </xf>
    <xf numFmtId="0" fontId="19" fillId="7" borderId="29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top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9" fillId="7" borderId="29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30" fillId="7" borderId="17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 wrapText="1"/>
    </xf>
    <xf numFmtId="0" fontId="30" fillId="7" borderId="16" xfId="3" applyFont="1" applyFill="1" applyBorder="1" applyAlignment="1">
      <alignment horizontal="center" vertical="center" textRotation="90" wrapText="1"/>
    </xf>
    <xf numFmtId="0" fontId="3" fillId="7" borderId="34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 wrapText="1"/>
    </xf>
    <xf numFmtId="0" fontId="3" fillId="7" borderId="52" xfId="3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164" fontId="15" fillId="7" borderId="46" xfId="0" applyNumberFormat="1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vertical="center"/>
    </xf>
    <xf numFmtId="0" fontId="84" fillId="0" borderId="0" xfId="1" applyFont="1" applyBorder="1"/>
    <xf numFmtId="0" fontId="49" fillId="7" borderId="42" xfId="0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horizontal="center" vertical="center" wrapText="1"/>
    </xf>
    <xf numFmtId="0" fontId="56" fillId="5" borderId="79" xfId="6" applyFont="1" applyFill="1" applyBorder="1" applyAlignment="1">
      <alignment horizontal="left" vertical="center" wrapText="1" indent="1"/>
    </xf>
    <xf numFmtId="10" fontId="51" fillId="5" borderId="5" xfId="7" applyNumberFormat="1" applyFont="1" applyFill="1" applyBorder="1" applyAlignment="1">
      <alignment horizontal="center" vertical="center" wrapText="1"/>
    </xf>
    <xf numFmtId="0" fontId="51" fillId="0" borderId="48" xfId="6" applyFont="1" applyBorder="1" applyAlignment="1">
      <alignment horizontal="center" vertical="center" wrapText="1"/>
    </xf>
    <xf numFmtId="0" fontId="51" fillId="0" borderId="75" xfId="6" applyFont="1" applyBorder="1" applyAlignment="1">
      <alignment horizontal="center" vertical="center" wrapText="1"/>
    </xf>
    <xf numFmtId="0" fontId="51" fillId="0" borderId="81" xfId="6" applyFont="1" applyBorder="1" applyAlignment="1">
      <alignment horizontal="center" vertical="center" wrapText="1"/>
    </xf>
    <xf numFmtId="0" fontId="51" fillId="0" borderId="80" xfId="6" applyFont="1" applyBorder="1" applyAlignment="1">
      <alignment horizontal="center" vertical="center" wrapText="1"/>
    </xf>
    <xf numFmtId="0" fontId="51" fillId="0" borderId="57" xfId="6" applyFont="1" applyBorder="1" applyAlignment="1">
      <alignment horizontal="center" vertical="center" wrapText="1"/>
    </xf>
    <xf numFmtId="0" fontId="51" fillId="0" borderId="6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0" fontId="51" fillId="0" borderId="37" xfId="6" applyFont="1" applyBorder="1" applyAlignment="1">
      <alignment horizontal="center" vertical="center" wrapText="1"/>
    </xf>
    <xf numFmtId="0" fontId="51" fillId="0" borderId="62" xfId="6" applyFont="1" applyBorder="1" applyAlignment="1">
      <alignment horizontal="center" vertical="center" wrapText="1"/>
    </xf>
    <xf numFmtId="0" fontId="51" fillId="0" borderId="79" xfId="6" applyFont="1" applyBorder="1" applyAlignment="1">
      <alignment horizontal="center" vertical="center" wrapText="1"/>
    </xf>
    <xf numFmtId="0" fontId="51" fillId="0" borderId="60" xfId="6" applyFont="1" applyBorder="1" applyAlignment="1">
      <alignment horizontal="center" vertical="center" wrapText="1"/>
    </xf>
    <xf numFmtId="0" fontId="51" fillId="0" borderId="78" xfId="6" applyFont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left" vertical="center" wrapText="1" indent="1"/>
    </xf>
    <xf numFmtId="0" fontId="51" fillId="5" borderId="80" xfId="6" applyFont="1" applyFill="1" applyBorder="1" applyAlignment="1">
      <alignment horizontal="left" vertical="center" wrapText="1" indent="1"/>
    </xf>
    <xf numFmtId="0" fontId="51" fillId="5" borderId="79" xfId="6" applyFont="1" applyFill="1" applyBorder="1" applyAlignment="1">
      <alignment horizontal="left" vertical="center" wrapText="1" indent="1"/>
    </xf>
    <xf numFmtId="0" fontId="51" fillId="0" borderId="26" xfId="6" applyFont="1" applyBorder="1" applyAlignment="1">
      <alignment horizontal="left" vertical="center" wrapText="1"/>
    </xf>
    <xf numFmtId="0" fontId="56" fillId="5" borderId="5" xfId="6" applyFont="1" applyFill="1" applyBorder="1" applyAlignment="1">
      <alignment horizontal="left" vertical="center" wrapText="1" indent="1"/>
    </xf>
    <xf numFmtId="0" fontId="56" fillId="5" borderId="80" xfId="6" applyFont="1" applyFill="1" applyBorder="1" applyAlignment="1">
      <alignment horizontal="left" vertical="center" wrapText="1"/>
    </xf>
    <xf numFmtId="0" fontId="56" fillId="5" borderId="79" xfId="6" applyFont="1" applyFill="1" applyBorder="1" applyAlignment="1">
      <alignment horizontal="left" vertical="center" wrapText="1"/>
    </xf>
    <xf numFmtId="9" fontId="60" fillId="5" borderId="5" xfId="6" applyNumberFormat="1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7" fillId="5" borderId="39" xfId="6" applyFont="1" applyFill="1" applyBorder="1" applyAlignment="1">
      <alignment horizontal="left" vertical="center" wrapText="1" indent="1"/>
    </xf>
    <xf numFmtId="0" fontId="57" fillId="5" borderId="0" xfId="6" applyFont="1" applyFill="1" applyBorder="1" applyAlignment="1">
      <alignment horizontal="left" vertical="center" wrapText="1" indent="1"/>
    </xf>
    <xf numFmtId="0" fontId="51" fillId="0" borderId="46" xfId="6" applyFont="1" applyBorder="1" applyAlignment="1">
      <alignment horizontal="center" vertical="center" wrapText="1"/>
    </xf>
    <xf numFmtId="0" fontId="51" fillId="0" borderId="77" xfId="6" applyFont="1" applyBorder="1" applyAlignment="1">
      <alignment horizontal="center" vertical="center" wrapText="1"/>
    </xf>
    <xf numFmtId="0" fontId="56" fillId="0" borderId="0" xfId="6" applyFont="1" applyBorder="1" applyAlignment="1">
      <alignment horizontal="left" vertical="center" wrapText="1"/>
    </xf>
    <xf numFmtId="0" fontId="51" fillId="5" borderId="20" xfId="6" applyFont="1" applyFill="1" applyBorder="1" applyAlignment="1">
      <alignment horizontal="center" vertical="center" wrapText="1"/>
    </xf>
    <xf numFmtId="0" fontId="1" fillId="0" borderId="22" xfId="6" applyBorder="1" applyAlignment="1">
      <alignment horizontal="center" vertical="center" wrapText="1"/>
    </xf>
    <xf numFmtId="0" fontId="56" fillId="0" borderId="0" xfId="6" applyFont="1" applyAlignment="1">
      <alignment horizontal="left" vertical="center" wrapText="1"/>
    </xf>
    <xf numFmtId="0" fontId="51" fillId="5" borderId="5" xfId="6" applyFont="1" applyFill="1" applyBorder="1" applyAlignment="1">
      <alignment horizontal="center" vertical="center" wrapText="1"/>
    </xf>
    <xf numFmtId="0" fontId="56" fillId="5" borderId="0" xfId="6" applyFont="1" applyFill="1" applyAlignment="1">
      <alignment horizontal="left" vertical="center" wrapText="1" indent="1"/>
    </xf>
    <xf numFmtId="1" fontId="63" fillId="0" borderId="48" xfId="6" applyNumberFormat="1" applyFont="1" applyBorder="1" applyAlignment="1">
      <alignment horizontal="right" vertical="center" wrapText="1" indent="1"/>
    </xf>
    <xf numFmtId="1" fontId="63" fillId="0" borderId="55" xfId="6" applyNumberFormat="1" applyFont="1" applyBorder="1" applyAlignment="1">
      <alignment horizontal="right" vertical="center" wrapText="1" indent="1"/>
    </xf>
    <xf numFmtId="0" fontId="63" fillId="5" borderId="48" xfId="6" applyFont="1" applyFill="1" applyBorder="1" applyAlignment="1">
      <alignment horizontal="center" vertical="center" wrapText="1"/>
    </xf>
    <xf numFmtId="0" fontId="63" fillId="5" borderId="47" xfId="6" applyFont="1" applyFill="1" applyBorder="1" applyAlignment="1">
      <alignment horizontal="center" vertical="center" wrapText="1"/>
    </xf>
    <xf numFmtId="0" fontId="63" fillId="5" borderId="55" xfId="6" applyFont="1" applyFill="1" applyBorder="1" applyAlignment="1">
      <alignment horizontal="center" vertical="center" wrapText="1"/>
    </xf>
    <xf numFmtId="1" fontId="63" fillId="5" borderId="48" xfId="6" applyNumberFormat="1" applyFont="1" applyFill="1" applyBorder="1" applyAlignment="1">
      <alignment horizontal="right" vertical="center" wrapText="1" indent="1"/>
    </xf>
    <xf numFmtId="1" fontId="63" fillId="5" borderId="55" xfId="6" applyNumberFormat="1" applyFont="1" applyFill="1" applyBorder="1" applyAlignment="1">
      <alignment horizontal="right" vertical="center" wrapText="1" indent="1"/>
    </xf>
    <xf numFmtId="0" fontId="51" fillId="0" borderId="48" xfId="6" applyFont="1" applyFill="1" applyBorder="1" applyAlignment="1">
      <alignment horizontal="center" vertical="center" wrapText="1"/>
    </xf>
    <xf numFmtId="0" fontId="51" fillId="0" borderId="47" xfId="6" applyFont="1" applyFill="1" applyBorder="1" applyAlignment="1">
      <alignment horizontal="center" vertical="center" wrapText="1"/>
    </xf>
    <xf numFmtId="0" fontId="51" fillId="0" borderId="55" xfId="6" applyFont="1" applyFill="1" applyBorder="1" applyAlignment="1">
      <alignment horizontal="center" vertical="center" wrapText="1"/>
    </xf>
    <xf numFmtId="0" fontId="67" fillId="0" borderId="0" xfId="6" applyFont="1" applyAlignment="1">
      <alignment horizontal="center" vertical="center"/>
    </xf>
    <xf numFmtId="0" fontId="64" fillId="0" borderId="48" xfId="6" applyFont="1" applyBorder="1" applyAlignment="1">
      <alignment horizontal="left" vertical="center" wrapText="1" indent="1"/>
    </xf>
    <xf numFmtId="0" fontId="64" fillId="0" borderId="55" xfId="6" applyFont="1" applyBorder="1" applyAlignment="1">
      <alignment horizontal="left" vertical="center" wrapText="1" indent="1"/>
    </xf>
    <xf numFmtId="14" fontId="63" fillId="0" borderId="48" xfId="6" applyNumberFormat="1" applyFont="1" applyBorder="1" applyAlignment="1">
      <alignment horizontal="left" vertical="center" indent="1"/>
    </xf>
    <xf numFmtId="14" fontId="63" fillId="0" borderId="55" xfId="6" applyNumberFormat="1" applyFont="1" applyBorder="1" applyAlignment="1">
      <alignment horizontal="left" vertical="center" indent="1"/>
    </xf>
    <xf numFmtId="0" fontId="63" fillId="5" borderId="48" xfId="6" applyFont="1" applyFill="1" applyBorder="1" applyAlignment="1">
      <alignment horizontal="left" vertical="center" wrapText="1" indent="1"/>
    </xf>
    <xf numFmtId="0" fontId="63" fillId="5" borderId="47" xfId="6" applyFont="1" applyFill="1" applyBorder="1" applyAlignment="1">
      <alignment horizontal="left" vertical="center" wrapText="1" indent="1"/>
    </xf>
    <xf numFmtId="0" fontId="63" fillId="5" borderId="55" xfId="6" applyFont="1" applyFill="1" applyBorder="1" applyAlignment="1">
      <alignment horizontal="left" vertical="center" wrapText="1" indent="1"/>
    </xf>
    <xf numFmtId="0" fontId="51" fillId="0" borderId="5" xfId="6" applyFont="1" applyBorder="1" applyAlignment="1">
      <alignment horizontal="center" vertical="center" wrapText="1"/>
    </xf>
    <xf numFmtId="0" fontId="51" fillId="5" borderId="48" xfId="6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55" xfId="6" applyFont="1" applyFill="1" applyBorder="1" applyAlignment="1">
      <alignment horizontal="center" vertical="center" wrapText="1"/>
    </xf>
    <xf numFmtId="49" fontId="51" fillId="0" borderId="5" xfId="6" applyNumberFormat="1" applyFont="1" applyBorder="1" applyAlignment="1">
      <alignment horizontal="left" vertical="center" wrapText="1"/>
    </xf>
    <xf numFmtId="0" fontId="78" fillId="5" borderId="48" xfId="9" applyFont="1" applyFill="1" applyBorder="1" applyAlignment="1">
      <alignment horizontal="center" vertical="center" wrapText="1"/>
    </xf>
    <xf numFmtId="0" fontId="78" fillId="5" borderId="47" xfId="9" applyFont="1" applyFill="1" applyBorder="1" applyAlignment="1">
      <alignment horizontal="center" vertical="center" wrapText="1"/>
    </xf>
    <xf numFmtId="0" fontId="78" fillId="5" borderId="55" xfId="9" applyFont="1" applyFill="1" applyBorder="1" applyAlignment="1">
      <alignment horizontal="center" vertical="center" wrapText="1"/>
    </xf>
    <xf numFmtId="0" fontId="60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63" fillId="5" borderId="79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center" vertical="center" wrapText="1"/>
    </xf>
    <xf numFmtId="0" fontId="55" fillId="5" borderId="0" xfId="6" applyFont="1" applyFill="1" applyBorder="1" applyAlignment="1">
      <alignment horizontal="left" vertical="center" wrapText="1" indent="1"/>
    </xf>
    <xf numFmtId="0" fontId="78" fillId="0" borderId="80" xfId="9" applyFont="1" applyFill="1" applyBorder="1" applyAlignment="1">
      <alignment horizontal="center" vertical="center" wrapText="1"/>
    </xf>
    <xf numFmtId="0" fontId="56" fillId="5" borderId="48" xfId="6" applyFont="1" applyFill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55" xfId="6" applyFont="1" applyFill="1" applyBorder="1" applyAlignment="1">
      <alignment horizontal="center" vertical="center" wrapText="1"/>
    </xf>
    <xf numFmtId="0" fontId="75" fillId="5" borderId="62" xfId="6" applyFont="1" applyFill="1" applyBorder="1" applyAlignment="1">
      <alignment horizontal="center" vertical="center" wrapText="1"/>
    </xf>
    <xf numFmtId="0" fontId="75" fillId="5" borderId="60" xfId="6" applyFont="1" applyFill="1" applyBorder="1" applyAlignment="1">
      <alignment horizontal="center" vertical="center" wrapText="1"/>
    </xf>
    <xf numFmtId="0" fontId="55" fillId="5" borderId="79" xfId="6" applyFont="1" applyFill="1" applyBorder="1" applyAlignment="1">
      <alignment horizontal="left" vertical="center" wrapText="1" indent="1"/>
    </xf>
    <xf numFmtId="164" fontId="56" fillId="0" borderId="48" xfId="8" applyNumberFormat="1" applyFont="1" applyBorder="1" applyAlignment="1">
      <alignment horizontal="right" vertical="center" wrapText="1"/>
    </xf>
    <xf numFmtId="164" fontId="56" fillId="0" borderId="55" xfId="8" applyNumberFormat="1" applyFont="1" applyBorder="1" applyAlignment="1">
      <alignment horizontal="right" vertical="center" wrapText="1"/>
    </xf>
    <xf numFmtId="164" fontId="51" fillId="0" borderId="48" xfId="8" applyNumberFormat="1" applyFont="1" applyBorder="1" applyAlignment="1">
      <alignment horizontal="right" vertical="center" wrapText="1"/>
    </xf>
    <xf numFmtId="164" fontId="51" fillId="0" borderId="55" xfId="8" applyNumberFormat="1" applyFont="1" applyBorder="1" applyAlignment="1">
      <alignment horizontal="right" vertical="center" wrapText="1"/>
    </xf>
    <xf numFmtId="0" fontId="51" fillId="5" borderId="47" xfId="6" applyFont="1" applyFill="1" applyBorder="1" applyAlignment="1">
      <alignment horizontal="left" vertical="center" wrapText="1" indent="1"/>
    </xf>
    <xf numFmtId="0" fontId="83" fillId="5" borderId="0" xfId="6" applyFont="1" applyFill="1" applyAlignment="1">
      <alignment horizontal="center" vertical="center" wrapText="1"/>
    </xf>
    <xf numFmtId="0" fontId="56" fillId="5" borderId="0" xfId="6" applyFont="1" applyFill="1" applyAlignment="1">
      <alignment horizontal="center" vertical="center" wrapText="1"/>
    </xf>
    <xf numFmtId="0" fontId="55" fillId="5" borderId="5" xfId="6" applyFont="1" applyFill="1" applyBorder="1" applyAlignment="1">
      <alignment horizontal="left" vertical="center" wrapText="1" indent="1"/>
    </xf>
    <xf numFmtId="168" fontId="51" fillId="0" borderId="48" xfId="6" applyNumberFormat="1" applyFont="1" applyBorder="1" applyAlignment="1">
      <alignment horizontal="center" vertical="center" wrapText="1"/>
    </xf>
    <xf numFmtId="168" fontId="51" fillId="0" borderId="55" xfId="6" applyNumberFormat="1" applyFont="1" applyBorder="1" applyAlignment="1">
      <alignment horizontal="center" vertical="center" wrapText="1"/>
    </xf>
    <xf numFmtId="168" fontId="51" fillId="0" borderId="5" xfId="6" applyNumberFormat="1" applyFont="1" applyBorder="1" applyAlignment="1">
      <alignment horizontal="center" vertical="center" wrapText="1"/>
    </xf>
    <xf numFmtId="0" fontId="87" fillId="5" borderId="0" xfId="0" applyFont="1" applyFill="1" applyAlignment="1">
      <alignment horizontal="left" vertical="center" wrapText="1" indent="5"/>
    </xf>
    <xf numFmtId="0" fontId="88" fillId="0" borderId="0" xfId="0" applyFont="1" applyAlignment="1">
      <alignment horizontal="left" vertical="center" wrapText="1" indent="5"/>
    </xf>
    <xf numFmtId="0" fontId="78" fillId="0" borderId="48" xfId="9" applyFont="1" applyFill="1" applyBorder="1" applyAlignment="1">
      <alignment horizontal="center" vertical="center" wrapText="1"/>
    </xf>
    <xf numFmtId="0" fontId="78" fillId="0" borderId="47" xfId="9" applyFont="1" applyFill="1" applyBorder="1" applyAlignment="1">
      <alignment horizontal="center" vertical="center" wrapText="1"/>
    </xf>
    <xf numFmtId="0" fontId="78" fillId="0" borderId="55" xfId="9" applyFont="1" applyFill="1" applyBorder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 indent="1"/>
    </xf>
    <xf numFmtId="0" fontId="63" fillId="5" borderId="0" xfId="6" applyFont="1" applyFill="1" applyAlignment="1">
      <alignment horizontal="left" vertical="center" wrapText="1" indent="1"/>
    </xf>
    <xf numFmtId="0" fontId="51" fillId="0" borderId="81" xfId="6" applyFont="1" applyBorder="1" applyAlignment="1">
      <alignment horizontal="left" vertical="center" wrapText="1"/>
    </xf>
    <xf numFmtId="0" fontId="51" fillId="0" borderId="80" xfId="6" applyFont="1" applyBorder="1" applyAlignment="1">
      <alignment horizontal="left" vertical="center" wrapText="1"/>
    </xf>
    <xf numFmtId="0" fontId="51" fillId="0" borderId="57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0" xfId="6" applyFont="1" applyBorder="1" applyAlignment="1">
      <alignment horizontal="left" vertical="center" wrapText="1"/>
    </xf>
    <xf numFmtId="0" fontId="74" fillId="5" borderId="80" xfId="6" applyFont="1" applyFill="1" applyBorder="1" applyAlignment="1">
      <alignment horizontal="left" vertical="center" wrapText="1"/>
    </xf>
    <xf numFmtId="0" fontId="74" fillId="5" borderId="0" xfId="6" applyFont="1" applyFill="1" applyBorder="1" applyAlignment="1">
      <alignment horizontal="left" vertical="center" wrapText="1"/>
    </xf>
    <xf numFmtId="0" fontId="65" fillId="5" borderId="66" xfId="6" applyFont="1" applyFill="1" applyBorder="1" applyAlignment="1">
      <alignment horizontal="center" vertical="top" wrapText="1"/>
    </xf>
    <xf numFmtId="0" fontId="65" fillId="5" borderId="0" xfId="6" applyFont="1" applyFill="1" applyBorder="1" applyAlignment="1">
      <alignment horizontal="center" vertical="top" wrapText="1"/>
    </xf>
    <xf numFmtId="0" fontId="87" fillId="0" borderId="81" xfId="6" applyFont="1" applyBorder="1" applyAlignment="1">
      <alignment horizontal="left" vertical="center" wrapText="1"/>
    </xf>
    <xf numFmtId="0" fontId="87" fillId="0" borderId="80" xfId="6" applyFont="1" applyBorder="1" applyAlignment="1">
      <alignment horizontal="left" vertical="center" wrapText="1"/>
    </xf>
    <xf numFmtId="0" fontId="87" fillId="0" borderId="57" xfId="6" applyFont="1" applyBorder="1" applyAlignment="1">
      <alignment horizontal="left" vertical="center" wrapText="1"/>
    </xf>
    <xf numFmtId="0" fontId="87" fillId="0" borderId="66" xfId="6" applyFont="1" applyBorder="1" applyAlignment="1">
      <alignment horizontal="left" vertical="center" wrapText="1"/>
    </xf>
    <xf numFmtId="0" fontId="87" fillId="0" borderId="0" xfId="6" applyFont="1" applyBorder="1" applyAlignment="1">
      <alignment horizontal="left" vertical="center" wrapText="1"/>
    </xf>
    <xf numFmtId="0" fontId="87" fillId="0" borderId="37" xfId="6" applyFont="1" applyBorder="1" applyAlignment="1">
      <alignment horizontal="left" vertical="center" wrapText="1"/>
    </xf>
    <xf numFmtId="0" fontId="87" fillId="0" borderId="62" xfId="6" applyFont="1" applyBorder="1" applyAlignment="1">
      <alignment horizontal="left" vertical="center" wrapText="1"/>
    </xf>
    <xf numFmtId="0" fontId="87" fillId="0" borderId="79" xfId="6" applyFont="1" applyBorder="1" applyAlignment="1">
      <alignment horizontal="left" vertical="center" wrapText="1"/>
    </xf>
    <xf numFmtId="0" fontId="87" fillId="0" borderId="60" xfId="6" applyFont="1" applyBorder="1" applyAlignment="1">
      <alignment horizontal="left" vertical="center" wrapText="1"/>
    </xf>
    <xf numFmtId="10" fontId="51" fillId="5" borderId="81" xfId="7" applyNumberFormat="1" applyFont="1" applyFill="1" applyBorder="1" applyAlignment="1">
      <alignment horizontal="center" vertical="center" wrapText="1"/>
    </xf>
    <xf numFmtId="10" fontId="51" fillId="5" borderId="57" xfId="7" applyNumberFormat="1" applyFont="1" applyFill="1" applyBorder="1" applyAlignment="1">
      <alignment horizontal="center" vertical="center" wrapText="1"/>
    </xf>
    <xf numFmtId="10" fontId="51" fillId="5" borderId="62" xfId="7" applyNumberFormat="1" applyFont="1" applyFill="1" applyBorder="1" applyAlignment="1">
      <alignment horizontal="center" vertical="center" wrapText="1"/>
    </xf>
    <xf numFmtId="10" fontId="51" fillId="5" borderId="60" xfId="7" applyNumberFormat="1" applyFont="1" applyFill="1" applyBorder="1" applyAlignment="1">
      <alignment horizontal="center" vertical="center" wrapText="1"/>
    </xf>
    <xf numFmtId="164" fontId="51" fillId="0" borderId="8" xfId="6" applyNumberFormat="1" applyFont="1" applyFill="1" applyBorder="1" applyAlignment="1">
      <alignment horizontal="right" vertical="center"/>
    </xf>
    <xf numFmtId="164" fontId="51" fillId="0" borderId="2" xfId="6" applyNumberFormat="1" applyFont="1" applyFill="1" applyBorder="1" applyAlignment="1">
      <alignment horizontal="right" vertical="center"/>
    </xf>
    <xf numFmtId="164" fontId="51" fillId="0" borderId="5" xfId="6" applyNumberFormat="1" applyFont="1" applyFill="1" applyBorder="1" applyAlignment="1">
      <alignment horizontal="right" vertical="center" wrapText="1"/>
    </xf>
    <xf numFmtId="0" fontId="60" fillId="6" borderId="5" xfId="6" applyFont="1" applyFill="1" applyBorder="1" applyAlignment="1">
      <alignment horizontal="center" vertical="center"/>
    </xf>
    <xf numFmtId="10" fontId="51" fillId="5" borderId="48" xfId="7" applyNumberFormat="1" applyFont="1" applyFill="1" applyBorder="1" applyAlignment="1">
      <alignment horizontal="center" vertical="center" wrapText="1"/>
    </xf>
    <xf numFmtId="10" fontId="51" fillId="5" borderId="55" xfId="7" applyNumberFormat="1" applyFont="1" applyFill="1" applyBorder="1" applyAlignment="1">
      <alignment horizontal="center" vertical="center" wrapText="1"/>
    </xf>
    <xf numFmtId="169" fontId="51" fillId="0" borderId="5" xfId="6" applyNumberFormat="1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48" xfId="6" applyFont="1" applyFill="1" applyBorder="1" applyAlignment="1">
      <alignment horizontal="center" vertical="center"/>
    </xf>
    <xf numFmtId="0" fontId="51" fillId="5" borderId="47" xfId="6" applyFont="1" applyFill="1" applyBorder="1" applyAlignment="1">
      <alignment horizontal="center" vertical="center"/>
    </xf>
    <xf numFmtId="0" fontId="51" fillId="5" borderId="55" xfId="6" applyFont="1" applyFill="1" applyBorder="1" applyAlignment="1">
      <alignment horizontal="center" vertical="center"/>
    </xf>
    <xf numFmtId="167" fontId="51" fillId="0" borderId="81" xfId="6" applyNumberFormat="1" applyFont="1" applyBorder="1" applyAlignment="1">
      <alignment horizontal="left" vertical="center"/>
    </xf>
    <xf numFmtId="167" fontId="51" fillId="0" borderId="80" xfId="6" applyNumberFormat="1" applyFont="1" applyBorder="1" applyAlignment="1">
      <alignment horizontal="left" vertical="center"/>
    </xf>
    <xf numFmtId="167" fontId="51" fillId="0" borderId="57" xfId="6" applyNumberFormat="1" applyFont="1" applyBorder="1" applyAlignment="1">
      <alignment horizontal="left" vertical="center"/>
    </xf>
    <xf numFmtId="167" fontId="51" fillId="0" borderId="62" xfId="6" applyNumberFormat="1" applyFont="1" applyBorder="1" applyAlignment="1">
      <alignment horizontal="left" vertical="center"/>
    </xf>
    <xf numFmtId="167" fontId="51" fillId="0" borderId="79" xfId="6" applyNumberFormat="1" applyFont="1" applyBorder="1" applyAlignment="1">
      <alignment horizontal="left" vertical="center"/>
    </xf>
    <xf numFmtId="167" fontId="51" fillId="0" borderId="60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8" fillId="7" borderId="33" xfId="1" applyFont="1" applyFill="1" applyBorder="1" applyAlignment="1">
      <alignment horizontal="center" vertical="center"/>
    </xf>
    <xf numFmtId="0" fontId="18" fillId="7" borderId="32" xfId="1" applyFont="1" applyFill="1" applyBorder="1" applyAlignment="1">
      <alignment horizontal="center" vertical="center"/>
    </xf>
    <xf numFmtId="0" fontId="15" fillId="7" borderId="33" xfId="1" applyFont="1" applyFill="1" applyBorder="1" applyAlignment="1">
      <alignment horizontal="center" vertical="center"/>
    </xf>
    <xf numFmtId="0" fontId="15" fillId="7" borderId="32" xfId="1" applyFont="1" applyFill="1" applyBorder="1" applyAlignment="1">
      <alignment horizontal="center" vertical="center"/>
    </xf>
    <xf numFmtId="164" fontId="15" fillId="7" borderId="30" xfId="0" applyNumberFormat="1" applyFont="1" applyFill="1" applyBorder="1" applyAlignment="1">
      <alignment horizontal="center" vertical="center" wrapText="1"/>
    </xf>
    <xf numFmtId="164" fontId="15" fillId="7" borderId="27" xfId="0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5" fillId="7" borderId="34" xfId="1" applyFont="1" applyFill="1" applyBorder="1" applyAlignment="1">
      <alignment horizontal="center" vertical="center"/>
    </xf>
    <xf numFmtId="0" fontId="15" fillId="7" borderId="24" xfId="1" applyFont="1" applyFill="1" applyBorder="1" applyAlignment="1">
      <alignment horizontal="center" vertical="center"/>
    </xf>
    <xf numFmtId="0" fontId="15" fillId="7" borderId="31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20" fillId="7" borderId="31" xfId="1" applyFont="1" applyFill="1" applyBorder="1" applyAlignment="1">
      <alignment horizontal="center" vertical="center" wrapText="1"/>
    </xf>
    <xf numFmtId="0" fontId="20" fillId="7" borderId="28" xfId="1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37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7" xfId="0" applyFont="1" applyBorder="1" applyAlignment="1">
      <alignment wrapText="1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20" fillId="0" borderId="40" xfId="0" applyFont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 wrapText="1"/>
    </xf>
    <xf numFmtId="0" fontId="15" fillId="0" borderId="41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/>
    <xf numFmtId="0" fontId="0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4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5" fillId="4" borderId="0" xfId="1" applyFont="1" applyFill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36" fillId="0" borderId="0" xfId="3" applyFont="1" applyAlignment="1">
      <alignment horizontal="center"/>
    </xf>
    <xf numFmtId="0" fontId="3" fillId="0" borderId="0" xfId="3" applyFont="1" applyBorder="1" applyAlignment="1">
      <alignment horizontal="center"/>
    </xf>
    <xf numFmtId="0" fontId="37" fillId="4" borderId="0" xfId="3" applyFont="1" applyFill="1" applyBorder="1" applyAlignment="1">
      <alignment horizont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11" fillId="0" borderId="0" xfId="3" applyFont="1" applyAlignment="1">
      <alignment horizontal="center"/>
    </xf>
    <xf numFmtId="0" fontId="40" fillId="0" borderId="19" xfId="3" applyFont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4" fillId="4" borderId="0" xfId="3" applyFont="1" applyFill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44" fillId="4" borderId="24" xfId="1" applyFont="1" applyFill="1" applyBorder="1" applyAlignment="1">
      <alignment horizontal="right" vertical="center"/>
    </xf>
    <xf numFmtId="0" fontId="44" fillId="4" borderId="54" xfId="1" applyFont="1" applyFill="1" applyBorder="1" applyAlignment="1">
      <alignment horizontal="right" vertical="center"/>
    </xf>
    <xf numFmtId="0" fontId="44" fillId="4" borderId="15" xfId="1" applyFont="1" applyFill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3" fillId="0" borderId="0" xfId="4" applyFont="1" applyAlignment="1">
      <alignment horizontal="center" vertical="center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5" xfId="1" applyFont="1" applyBorder="1" applyAlignment="1">
      <alignment horizontal="left" vertical="center" indent="2"/>
    </xf>
    <xf numFmtId="0" fontId="11" fillId="0" borderId="0" xfId="4" applyFont="1" applyAlignment="1">
      <alignment horizont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5" fillId="4" borderId="0" xfId="0" applyFont="1" applyFill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164" fontId="15" fillId="7" borderId="49" xfId="0" applyNumberFormat="1" applyFont="1" applyFill="1" applyBorder="1" applyAlignment="1">
      <alignment horizontal="center" vertical="center" wrapText="1"/>
    </xf>
    <xf numFmtId="164" fontId="15" fillId="7" borderId="59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 wrapText="1"/>
    </xf>
    <xf numFmtId="0" fontId="15" fillId="7" borderId="5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right" vertical="center"/>
    </xf>
    <xf numFmtId="0" fontId="15" fillId="3" borderId="29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5" fillId="7" borderId="25" xfId="1" applyFont="1" applyFill="1" applyBorder="1" applyAlignment="1">
      <alignment horizontal="center" vertical="center" wrapText="1"/>
    </xf>
    <xf numFmtId="0" fontId="15" fillId="7" borderId="21" xfId="1" applyFont="1" applyFill="1" applyBorder="1" applyAlignment="1">
      <alignment horizontal="center" vertical="center" wrapText="1"/>
    </xf>
    <xf numFmtId="0" fontId="15" fillId="7" borderId="22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/>
    </xf>
    <xf numFmtId="0" fontId="15" fillId="7" borderId="23" xfId="1" applyFont="1" applyFill="1" applyBorder="1" applyAlignment="1">
      <alignment horizontal="center" vertical="center"/>
    </xf>
    <xf numFmtId="0" fontId="19" fillId="7" borderId="33" xfId="1" applyFont="1" applyFill="1" applyBorder="1" applyAlignment="1">
      <alignment horizontal="center" vertical="center" wrapText="1"/>
    </xf>
    <xf numFmtId="0" fontId="19" fillId="7" borderId="32" xfId="1" applyFont="1" applyFill="1" applyBorder="1" applyAlignment="1">
      <alignment horizontal="center" vertical="center" wrapText="1"/>
    </xf>
    <xf numFmtId="164" fontId="19" fillId="7" borderId="3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 wrapText="1"/>
    </xf>
    <xf numFmtId="0" fontId="47" fillId="7" borderId="31" xfId="1" applyFont="1" applyFill="1" applyBorder="1" applyAlignment="1">
      <alignment horizontal="center" vertical="center" wrapText="1"/>
    </xf>
    <xf numFmtId="0" fontId="47" fillId="7" borderId="28" xfId="1" applyFont="1" applyFill="1" applyBorder="1" applyAlignment="1">
      <alignment horizontal="center" vertical="center" wrapText="1"/>
    </xf>
    <xf numFmtId="0" fontId="19" fillId="7" borderId="44" xfId="1" applyFont="1" applyFill="1" applyBorder="1" applyAlignment="1">
      <alignment horizontal="center" vertical="center"/>
    </xf>
    <xf numFmtId="0" fontId="19" fillId="7" borderId="43" xfId="1" applyFont="1" applyFill="1" applyBorder="1" applyAlignment="1">
      <alignment horizontal="center" vertical="center"/>
    </xf>
    <xf numFmtId="0" fontId="19" fillId="7" borderId="42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 wrapText="1"/>
    </xf>
    <xf numFmtId="0" fontId="19" fillId="7" borderId="2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20" fillId="0" borderId="3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wrapText="1"/>
    </xf>
    <xf numFmtId="0" fontId="15" fillId="0" borderId="16" xfId="0" applyFont="1" applyBorder="1" applyAlignment="1">
      <alignment horizontal="left" vertical="top" wrapText="1"/>
    </xf>
    <xf numFmtId="0" fontId="0" fillId="0" borderId="6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5" fillId="0" borderId="17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/>
    </xf>
    <xf numFmtId="0" fontId="15" fillId="7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0" fillId="0" borderId="58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51" xfId="0" applyFont="1" applyBorder="1" applyAlignment="1">
      <alignment horizontal="center" vertical="center"/>
    </xf>
    <xf numFmtId="0" fontId="0" fillId="0" borderId="9" xfId="0" applyFont="1" applyBorder="1"/>
    <xf numFmtId="0" fontId="0" fillId="0" borderId="50" xfId="0" applyFont="1" applyBorder="1"/>
    <xf numFmtId="0" fontId="0" fillId="0" borderId="65" xfId="0" applyFont="1" applyBorder="1" applyAlignment="1">
      <alignment horizontal="left" wrapText="1"/>
    </xf>
    <xf numFmtId="0" fontId="0" fillId="0" borderId="29" xfId="0" applyFont="1" applyBorder="1" applyAlignment="1">
      <alignment horizontal="left" wrapText="1"/>
    </xf>
    <xf numFmtId="0" fontId="0" fillId="0" borderId="6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15" fillId="7" borderId="15" xfId="0" applyFont="1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/>
    </xf>
    <xf numFmtId="0" fontId="44" fillId="4" borderId="0" xfId="1" applyFont="1" applyFill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0" fontId="3" fillId="7" borderId="34" xfId="1" applyFill="1" applyBorder="1" applyAlignment="1">
      <alignment horizontal="center" vertical="center"/>
    </xf>
    <xf numFmtId="0" fontId="3" fillId="7" borderId="24" xfId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/>
    </xf>
    <xf numFmtId="0" fontId="15" fillId="7" borderId="52" xfId="1" applyFont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/>
    </xf>
    <xf numFmtId="0" fontId="3" fillId="7" borderId="15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28" xfId="1" applyFill="1" applyBorder="1" applyAlignment="1">
      <alignment horizontal="center" vertical="center" wrapText="1"/>
    </xf>
    <xf numFmtId="0" fontId="15" fillId="7" borderId="5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left" vertical="center"/>
    </xf>
    <xf numFmtId="0" fontId="3" fillId="7" borderId="10" xfId="1" applyFill="1" applyBorder="1" applyAlignment="1">
      <alignment horizontal="center" vertical="center" wrapText="1"/>
    </xf>
    <xf numFmtId="0" fontId="49" fillId="7" borderId="44" xfId="0" applyFont="1" applyFill="1" applyBorder="1" applyAlignment="1">
      <alignment horizontal="center" vertical="center" wrapText="1"/>
    </xf>
    <xf numFmtId="0" fontId="49" fillId="7" borderId="43" xfId="0" applyFont="1" applyFill="1" applyBorder="1" applyAlignment="1">
      <alignment horizontal="center" vertical="center" wrapText="1"/>
    </xf>
    <xf numFmtId="0" fontId="49" fillId="7" borderId="4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9" fillId="0" borderId="26" xfId="0" applyFont="1" applyFill="1" applyBorder="1" applyAlignment="1">
      <alignment horizontal="center" vertical="center"/>
    </xf>
    <xf numFmtId="0" fontId="49" fillId="7" borderId="40" xfId="0" applyFont="1" applyFill="1" applyBorder="1" applyAlignment="1">
      <alignment horizontal="center" vertical="center" wrapText="1"/>
    </xf>
    <xf numFmtId="0" fontId="49" fillId="7" borderId="74" xfId="0" applyFont="1" applyFill="1" applyBorder="1" applyAlignment="1">
      <alignment horizontal="center" vertical="center" wrapText="1"/>
    </xf>
    <xf numFmtId="0" fontId="49" fillId="7" borderId="36" xfId="0" applyFont="1" applyFill="1" applyBorder="1" applyAlignment="1">
      <alignment horizontal="center" vertical="center" wrapText="1"/>
    </xf>
    <xf numFmtId="0" fontId="49" fillId="7" borderId="12" xfId="0" applyFont="1" applyFill="1" applyBorder="1" applyAlignment="1">
      <alignment horizontal="center" vertical="center" wrapText="1"/>
    </xf>
    <xf numFmtId="0" fontId="49" fillId="7" borderId="35" xfId="0" applyFont="1" applyFill="1" applyBorder="1" applyAlignment="1">
      <alignment horizontal="center" vertical="center" wrapText="1"/>
    </xf>
    <xf numFmtId="0" fontId="49" fillId="7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/>
    <xf numFmtId="0" fontId="0" fillId="0" borderId="47" xfId="0" applyFont="1" applyBorder="1" applyAlignment="1"/>
    <xf numFmtId="0" fontId="0" fillId="0" borderId="48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5" xfId="0" applyFont="1" applyBorder="1" applyAlignment="1">
      <alignment wrapText="1"/>
    </xf>
    <xf numFmtId="0" fontId="0" fillId="0" borderId="75" xfId="0" applyFont="1" applyBorder="1" applyAlignment="1">
      <alignment wrapText="1"/>
    </xf>
    <xf numFmtId="0" fontId="0" fillId="0" borderId="66" xfId="0" applyFont="1" applyBorder="1" applyAlignment="1"/>
    <xf numFmtId="0" fontId="0" fillId="0" borderId="0" xfId="0" applyFont="1" applyBorder="1" applyAlignment="1"/>
    <xf numFmtId="0" fontId="0" fillId="0" borderId="6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5" xfId="0" applyFont="1" applyBorder="1" applyAlignment="1"/>
    <xf numFmtId="0" fontId="25" fillId="0" borderId="40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74" xfId="0" applyFont="1" applyBorder="1" applyAlignment="1">
      <alignment horizontal="right" vertical="center"/>
    </xf>
    <xf numFmtId="0" fontId="25" fillId="0" borderId="35" xfId="0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56" xfId="0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42" xfId="0" applyNumberFormat="1" applyFont="1" applyBorder="1" applyAlignment="1">
      <alignment horizontal="right" vertical="center"/>
    </xf>
    <xf numFmtId="0" fontId="25" fillId="0" borderId="73" xfId="0" applyFont="1" applyBorder="1" applyAlignment="1">
      <alignment horizontal="right"/>
    </xf>
    <xf numFmtId="0" fontId="25" fillId="0" borderId="72" xfId="0" applyFont="1" applyBorder="1" applyAlignment="1">
      <alignment horizontal="right"/>
    </xf>
    <xf numFmtId="0" fontId="25" fillId="0" borderId="71" xfId="0" applyFont="1" applyBorder="1" applyAlignment="1">
      <alignment horizontal="right"/>
    </xf>
    <xf numFmtId="0" fontId="25" fillId="0" borderId="70" xfId="0" applyFont="1" applyBorder="1" applyAlignment="1">
      <alignment horizontal="right"/>
    </xf>
    <xf numFmtId="0" fontId="25" fillId="0" borderId="69" xfId="0" applyFont="1" applyBorder="1" applyAlignment="1">
      <alignment horizontal="right"/>
    </xf>
    <xf numFmtId="0" fontId="25" fillId="0" borderId="68" xfId="0" applyFont="1" applyBorder="1" applyAlignment="1">
      <alignment horizontal="right"/>
    </xf>
    <xf numFmtId="4" fontId="25" fillId="0" borderId="44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</cellXfs>
  <cellStyles count="10">
    <cellStyle name="Normalny" xfId="0" builtinId="0"/>
    <cellStyle name="Normalny 2" xfId="1"/>
    <cellStyle name="Normalny 2 2" xfId="2"/>
    <cellStyle name="Normalny 3" xfId="3"/>
    <cellStyle name="Normalny 4" xfId="4"/>
    <cellStyle name="Normalny 5" xfId="6"/>
    <cellStyle name="Normalny_Wniosek" xfId="9"/>
    <cellStyle name="Procentowy 2" xfId="7"/>
    <cellStyle name="Walutowy 2" xfId="5"/>
    <cellStyle name="Walutowy 3" xfId="8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5"/>
  <sheetViews>
    <sheetView showGridLines="0" view="pageBreakPreview" topLeftCell="A139" zoomScale="85" zoomScaleNormal="100" zoomScaleSheetLayoutView="85" workbookViewId="0">
      <selection activeCell="C86" sqref="C86:D91"/>
    </sheetView>
  </sheetViews>
  <sheetFormatPr defaultColWidth="9.140625" defaultRowHeight="18.75"/>
  <cols>
    <col min="1" max="1" width="38" style="512" customWidth="1"/>
    <col min="2" max="3" width="36.5703125" style="512" bestFit="1" customWidth="1"/>
    <col min="4" max="4" width="19" style="512" customWidth="1"/>
    <col min="5" max="5" width="16" style="512" bestFit="1" customWidth="1"/>
    <col min="6" max="6" width="10.85546875" style="511" hidden="1" customWidth="1"/>
    <col min="7" max="7" width="97.42578125" style="511" hidden="1" customWidth="1"/>
    <col min="8" max="8" width="11.5703125" style="511" customWidth="1"/>
    <col min="9" max="9" width="13.140625" style="511" customWidth="1"/>
    <col min="10" max="11" width="9.140625" style="511" customWidth="1"/>
    <col min="12" max="16384" width="9.140625" style="511"/>
  </cols>
  <sheetData>
    <row r="1" spans="1:7" s="585" customFormat="1" ht="15.75" customHeight="1">
      <c r="A1" s="593"/>
      <c r="B1" s="593"/>
      <c r="C1" s="593"/>
      <c r="D1" s="736"/>
      <c r="E1" s="736"/>
    </row>
    <row r="2" spans="1:7" s="585" customFormat="1" ht="15.75">
      <c r="A2" s="599"/>
      <c r="B2" s="593"/>
      <c r="C2" s="593"/>
      <c r="D2" s="736"/>
      <c r="E2" s="736"/>
    </row>
    <row r="3" spans="1:7" s="585" customFormat="1" ht="15.75">
      <c r="A3" s="598" t="s">
        <v>330</v>
      </c>
      <c r="B3" s="593"/>
      <c r="C3" s="593"/>
      <c r="D3" s="597"/>
      <c r="E3" s="593"/>
    </row>
    <row r="4" spans="1:7" s="585" customFormat="1" ht="15.75">
      <c r="A4" s="593"/>
      <c r="B4" s="593"/>
      <c r="C4" s="596"/>
      <c r="D4" s="593"/>
      <c r="E4" s="593"/>
    </row>
    <row r="5" spans="1:7" s="585" customFormat="1" ht="15.75">
      <c r="A5" s="593"/>
      <c r="B5" s="593"/>
      <c r="C5" s="593"/>
      <c r="D5" s="592" t="s">
        <v>52</v>
      </c>
      <c r="E5" s="595"/>
    </row>
    <row r="6" spans="1:7" s="585" customFormat="1" ht="15.75">
      <c r="A6" s="594"/>
      <c r="B6" s="593"/>
      <c r="C6" s="593"/>
      <c r="D6" s="592" t="s">
        <v>125</v>
      </c>
      <c r="E6" s="591"/>
    </row>
    <row r="7" spans="1:7">
      <c r="A7" s="737" t="s">
        <v>329</v>
      </c>
      <c r="B7" s="737"/>
      <c r="C7" s="737"/>
      <c r="D7" s="737"/>
      <c r="E7" s="737"/>
    </row>
    <row r="8" spans="1:7" ht="18.75" customHeight="1">
      <c r="A8" s="719" t="s">
        <v>328</v>
      </c>
      <c r="B8" s="719"/>
      <c r="C8" s="719"/>
      <c r="D8" s="719"/>
      <c r="E8" s="719"/>
    </row>
    <row r="9" spans="1:7" ht="18.75" customHeight="1">
      <c r="A9" s="719" t="s">
        <v>343</v>
      </c>
      <c r="B9" s="719"/>
      <c r="C9" s="719"/>
      <c r="D9" s="719"/>
      <c r="E9" s="719"/>
      <c r="G9" s="590" t="s">
        <v>327</v>
      </c>
    </row>
    <row r="10" spans="1:7">
      <c r="A10" s="532"/>
      <c r="B10" s="532"/>
      <c r="C10" s="532"/>
      <c r="D10" s="532"/>
      <c r="E10" s="532"/>
      <c r="G10" s="589" t="s">
        <v>326</v>
      </c>
    </row>
    <row r="11" spans="1:7" ht="18.75" customHeight="1">
      <c r="A11" s="720" t="s">
        <v>352</v>
      </c>
      <c r="B11" s="720"/>
      <c r="C11" s="720"/>
      <c r="D11" s="720"/>
      <c r="E11" s="720"/>
      <c r="G11" s="589" t="s">
        <v>325</v>
      </c>
    </row>
    <row r="12" spans="1:7" ht="86.25" customHeight="1">
      <c r="A12" s="742" t="s">
        <v>346</v>
      </c>
      <c r="B12" s="743"/>
      <c r="C12" s="743"/>
      <c r="D12" s="743"/>
      <c r="E12" s="743"/>
      <c r="G12" s="588"/>
    </row>
    <row r="13" spans="1:7" ht="29.25" customHeight="1">
      <c r="A13" s="587"/>
      <c r="B13" s="587"/>
      <c r="C13" s="587"/>
      <c r="D13" s="587"/>
      <c r="E13" s="587"/>
      <c r="G13" s="586" t="s">
        <v>324</v>
      </c>
    </row>
    <row r="14" spans="1:7" ht="18.75" customHeight="1">
      <c r="A14" s="747" t="s">
        <v>323</v>
      </c>
      <c r="B14" s="747"/>
      <c r="C14" s="747"/>
      <c r="D14" s="747"/>
      <c r="E14" s="747"/>
      <c r="G14" s="586"/>
    </row>
    <row r="15" spans="1:7" s="585" customFormat="1" ht="15.75" customHeight="1">
      <c r="A15" s="730" t="s">
        <v>322</v>
      </c>
      <c r="B15" s="730"/>
      <c r="C15" s="730"/>
      <c r="D15" s="730"/>
      <c r="E15" s="730"/>
    </row>
    <row r="16" spans="1:7" ht="24.75" customHeight="1">
      <c r="A16" s="716" t="s">
        <v>321</v>
      </c>
      <c r="B16" s="717"/>
      <c r="C16" s="717"/>
      <c r="D16" s="717"/>
      <c r="E16" s="718"/>
    </row>
    <row r="17" spans="1:5" ht="68.25" customHeight="1">
      <c r="A17" s="744" t="s">
        <v>355</v>
      </c>
      <c r="B17" s="745"/>
      <c r="C17" s="745"/>
      <c r="D17" s="745"/>
      <c r="E17" s="746"/>
    </row>
    <row r="18" spans="1:5" ht="27" customHeight="1">
      <c r="A18" s="716" t="s">
        <v>320</v>
      </c>
      <c r="B18" s="717"/>
      <c r="C18" s="717"/>
      <c r="D18" s="717"/>
      <c r="E18" s="718"/>
    </row>
    <row r="19" spans="1:5" ht="39.75" customHeight="1">
      <c r="A19" s="724" t="s">
        <v>319</v>
      </c>
      <c r="B19" s="724"/>
      <c r="C19" s="724"/>
      <c r="D19" s="724"/>
      <c r="E19" s="724"/>
    </row>
    <row r="20" spans="1:5" ht="9.75" customHeight="1">
      <c r="A20" s="723"/>
      <c r="B20" s="723"/>
      <c r="C20" s="723"/>
      <c r="D20" s="723"/>
      <c r="E20" s="723"/>
    </row>
    <row r="21" spans="1:5" ht="45" customHeight="1">
      <c r="A21" s="721" t="s">
        <v>318</v>
      </c>
      <c r="B21" s="721"/>
      <c r="C21" s="721"/>
      <c r="D21" s="721"/>
      <c r="E21" s="721"/>
    </row>
    <row r="22" spans="1:5" ht="18.75" customHeight="1">
      <c r="A22" s="584"/>
      <c r="B22" s="725" t="s">
        <v>317</v>
      </c>
      <c r="C22" s="726"/>
      <c r="D22" s="726"/>
      <c r="E22" s="727"/>
    </row>
    <row r="23" spans="1:5" ht="65.25" customHeight="1">
      <c r="A23" s="583"/>
      <c r="B23" s="582" t="s">
        <v>316</v>
      </c>
      <c r="C23" s="582" t="s">
        <v>315</v>
      </c>
      <c r="D23" s="728" t="s">
        <v>314</v>
      </c>
      <c r="E23" s="729"/>
    </row>
    <row r="24" spans="1:5">
      <c r="A24" s="580" t="s">
        <v>344</v>
      </c>
      <c r="B24" s="581"/>
      <c r="C24" s="581"/>
      <c r="D24" s="733">
        <f>B24+kwota_BP_2012_sw</f>
        <v>0</v>
      </c>
      <c r="E24" s="734"/>
    </row>
    <row r="25" spans="1:5">
      <c r="A25" s="580" t="s">
        <v>356</v>
      </c>
      <c r="B25" s="578"/>
      <c r="C25" s="578"/>
      <c r="D25" s="733">
        <f>B25+kwota_BP_2011_sw</f>
        <v>0</v>
      </c>
      <c r="E25" s="734"/>
    </row>
    <row r="26" spans="1:5">
      <c r="A26" s="579" t="s">
        <v>78</v>
      </c>
      <c r="B26" s="578">
        <f>SUM(B24:B25)</f>
        <v>0</v>
      </c>
      <c r="C26" s="578">
        <f>SUM(C24:C25)</f>
        <v>0</v>
      </c>
      <c r="D26" s="731">
        <f>SUM(D24:E25)</f>
        <v>0</v>
      </c>
      <c r="E26" s="732"/>
    </row>
    <row r="27" spans="1:5" ht="15" customHeight="1">
      <c r="A27" s="755"/>
      <c r="B27" s="755"/>
      <c r="C27" s="755"/>
      <c r="D27" s="755"/>
      <c r="E27" s="755"/>
    </row>
    <row r="28" spans="1:5" ht="15" customHeight="1">
      <c r="A28" s="756"/>
      <c r="B28" s="756"/>
      <c r="C28" s="756"/>
      <c r="D28" s="756"/>
      <c r="E28" s="756"/>
    </row>
    <row r="29" spans="1:5" ht="30.75" customHeight="1">
      <c r="A29" s="756"/>
      <c r="B29" s="756"/>
      <c r="C29" s="756"/>
      <c r="D29" s="756"/>
      <c r="E29" s="756"/>
    </row>
    <row r="30" spans="1:5" ht="9" customHeight="1">
      <c r="A30" s="577"/>
      <c r="B30" s="576"/>
      <c r="C30" s="576"/>
      <c r="D30" s="576"/>
      <c r="E30" s="576"/>
    </row>
    <row r="31" spans="1:5" ht="18.75" customHeight="1">
      <c r="A31" s="747" t="s">
        <v>313</v>
      </c>
      <c r="B31" s="747"/>
      <c r="C31" s="747"/>
      <c r="D31" s="747"/>
      <c r="E31" s="747"/>
    </row>
    <row r="32" spans="1:5" ht="18.75" customHeight="1">
      <c r="A32" s="675" t="s">
        <v>312</v>
      </c>
      <c r="B32" s="675"/>
      <c r="C32" s="675"/>
      <c r="D32" s="675"/>
      <c r="E32" s="675"/>
    </row>
    <row r="33" spans="1:9" ht="15.75" customHeight="1">
      <c r="A33" s="749"/>
      <c r="B33" s="750"/>
      <c r="C33" s="750"/>
      <c r="D33" s="750"/>
      <c r="E33" s="751"/>
    </row>
    <row r="34" spans="1:9" ht="15.75" customHeight="1">
      <c r="A34" s="752"/>
      <c r="B34" s="753"/>
      <c r="C34" s="753"/>
      <c r="D34" s="753"/>
      <c r="E34" s="754"/>
    </row>
    <row r="35" spans="1:9">
      <c r="A35" s="557"/>
    </row>
    <row r="36" spans="1:9" ht="18.75" customHeight="1">
      <c r="A36" s="748" t="s">
        <v>311</v>
      </c>
      <c r="B36" s="748"/>
      <c r="C36" s="748"/>
      <c r="D36" s="748"/>
      <c r="E36" s="748"/>
    </row>
    <row r="37" spans="1:9" ht="18.75" customHeight="1">
      <c r="A37" s="748"/>
      <c r="B37" s="748"/>
      <c r="C37" s="748"/>
      <c r="D37" s="748"/>
      <c r="E37" s="748"/>
    </row>
    <row r="38" spans="1:9" ht="18.75" customHeight="1">
      <c r="A38" s="721"/>
      <c r="B38" s="721"/>
      <c r="C38" s="721"/>
      <c r="D38" s="721"/>
      <c r="E38" s="721"/>
    </row>
    <row r="39" spans="1:9">
      <c r="A39" s="553"/>
      <c r="B39" s="567" t="s">
        <v>265</v>
      </c>
      <c r="C39" s="567" t="s">
        <v>130</v>
      </c>
      <c r="D39" s="691" t="s">
        <v>148</v>
      </c>
      <c r="E39" s="691"/>
    </row>
    <row r="40" spans="1:9">
      <c r="A40" s="538">
        <v>1</v>
      </c>
      <c r="B40" s="566"/>
      <c r="C40" s="566"/>
      <c r="D40" s="711"/>
      <c r="E40" s="711"/>
    </row>
    <row r="41" spans="1:9">
      <c r="A41" s="538">
        <v>2</v>
      </c>
      <c r="B41" s="566"/>
      <c r="C41" s="566"/>
      <c r="D41" s="711"/>
      <c r="E41" s="711"/>
    </row>
    <row r="42" spans="1:9">
      <c r="A42" s="538">
        <v>3</v>
      </c>
      <c r="B42" s="566"/>
      <c r="C42" s="566"/>
      <c r="D42" s="711"/>
      <c r="E42" s="711"/>
      <c r="G42" s="565"/>
      <c r="H42" s="565"/>
      <c r="I42" s="565"/>
    </row>
    <row r="43" spans="1:9" ht="33" customHeight="1">
      <c r="A43" s="735" t="s">
        <v>310</v>
      </c>
      <c r="B43" s="735"/>
      <c r="C43" s="735"/>
      <c r="D43" s="735"/>
      <c r="E43" s="735"/>
      <c r="G43" s="562"/>
      <c r="H43" s="575" t="s">
        <v>300</v>
      </c>
      <c r="I43" s="562"/>
    </row>
    <row r="44" spans="1:9">
      <c r="A44" s="553" t="s">
        <v>309</v>
      </c>
      <c r="B44" s="564"/>
      <c r="C44" s="553" t="s">
        <v>308</v>
      </c>
      <c r="D44" s="778"/>
      <c r="E44" s="778"/>
      <c r="G44" s="562" t="s">
        <v>307</v>
      </c>
      <c r="H44" s="562" t="s">
        <v>306</v>
      </c>
      <c r="I44" s="562"/>
    </row>
    <row r="45" spans="1:9">
      <c r="A45" s="553" t="s">
        <v>305</v>
      </c>
      <c r="B45" s="564"/>
      <c r="C45" s="553" t="s">
        <v>304</v>
      </c>
      <c r="D45" s="722"/>
      <c r="E45" s="722"/>
      <c r="G45" s="562" t="s">
        <v>303</v>
      </c>
      <c r="H45" s="562" t="s">
        <v>302</v>
      </c>
      <c r="I45" s="562"/>
    </row>
    <row r="46" spans="1:9">
      <c r="A46" s="553" t="s">
        <v>301</v>
      </c>
      <c r="B46" s="564" t="s">
        <v>300</v>
      </c>
      <c r="C46" s="553" t="s">
        <v>299</v>
      </c>
      <c r="D46" s="722"/>
      <c r="E46" s="722"/>
      <c r="G46" s="562" t="s">
        <v>298</v>
      </c>
      <c r="H46" s="562" t="s">
        <v>297</v>
      </c>
      <c r="I46" s="562"/>
    </row>
    <row r="47" spans="1:9">
      <c r="A47" s="553" t="s">
        <v>296</v>
      </c>
      <c r="B47" s="564"/>
      <c r="C47" s="574" t="s">
        <v>295</v>
      </c>
      <c r="D47" s="722"/>
      <c r="E47" s="722"/>
      <c r="G47" s="562" t="s">
        <v>294</v>
      </c>
      <c r="H47" s="562" t="s">
        <v>293</v>
      </c>
      <c r="I47" s="562"/>
    </row>
    <row r="48" spans="1:9">
      <c r="A48" s="553" t="s">
        <v>262</v>
      </c>
      <c r="B48" s="564"/>
      <c r="C48" s="553" t="s">
        <v>292</v>
      </c>
      <c r="D48" s="711"/>
      <c r="E48" s="711"/>
      <c r="G48" s="562" t="s">
        <v>263</v>
      </c>
      <c r="H48" s="562" t="s">
        <v>291</v>
      </c>
      <c r="I48" s="562"/>
    </row>
    <row r="49" spans="1:9" ht="20.25">
      <c r="A49" s="553" t="s">
        <v>261</v>
      </c>
      <c r="B49" s="573"/>
      <c r="C49" s="553" t="s">
        <v>290</v>
      </c>
      <c r="D49" s="741"/>
      <c r="E49" s="741"/>
      <c r="G49" s="562" t="s">
        <v>245</v>
      </c>
      <c r="H49" s="562" t="s">
        <v>289</v>
      </c>
      <c r="I49" s="562"/>
    </row>
    <row r="50" spans="1:9">
      <c r="A50" s="553" t="s">
        <v>288</v>
      </c>
      <c r="B50" s="572"/>
      <c r="C50" s="553" t="s">
        <v>287</v>
      </c>
      <c r="D50" s="739"/>
      <c r="E50" s="740"/>
      <c r="G50" s="562" t="s">
        <v>286</v>
      </c>
      <c r="H50" s="562" t="s">
        <v>285</v>
      </c>
      <c r="I50" s="562"/>
    </row>
    <row r="51" spans="1:9">
      <c r="A51" s="553" t="s">
        <v>284</v>
      </c>
      <c r="B51" s="571"/>
      <c r="C51" s="553"/>
      <c r="D51" s="739"/>
      <c r="E51" s="740"/>
      <c r="G51" s="562" t="s">
        <v>283</v>
      </c>
      <c r="H51" s="562" t="s">
        <v>282</v>
      </c>
      <c r="I51" s="562"/>
    </row>
    <row r="52" spans="1:9" ht="9.75" customHeight="1">
      <c r="A52" s="557"/>
      <c r="G52" s="562" t="s">
        <v>281</v>
      </c>
      <c r="H52" s="562" t="s">
        <v>280</v>
      </c>
      <c r="I52" s="562"/>
    </row>
    <row r="53" spans="1:9" ht="27" customHeight="1">
      <c r="A53" s="779" t="s">
        <v>279</v>
      </c>
      <c r="B53" s="779"/>
      <c r="C53" s="779"/>
      <c r="D53" s="779"/>
      <c r="E53" s="779"/>
      <c r="G53" s="562" t="s">
        <v>278</v>
      </c>
      <c r="H53" s="562" t="s">
        <v>277</v>
      </c>
      <c r="I53" s="562"/>
    </row>
    <row r="54" spans="1:9">
      <c r="A54" s="570"/>
      <c r="B54" s="569" t="s">
        <v>276</v>
      </c>
      <c r="C54" s="780" t="s">
        <v>275</v>
      </c>
      <c r="D54" s="781"/>
      <c r="E54" s="782"/>
      <c r="G54" s="562" t="s">
        <v>274</v>
      </c>
      <c r="H54" s="562" t="s">
        <v>273</v>
      </c>
      <c r="I54" s="562"/>
    </row>
    <row r="55" spans="1:9" ht="15" customHeight="1">
      <c r="A55" s="738" t="s">
        <v>272</v>
      </c>
      <c r="B55" s="715"/>
      <c r="C55" s="783"/>
      <c r="D55" s="784"/>
      <c r="E55" s="785"/>
      <c r="G55" s="562"/>
      <c r="H55" s="562" t="s">
        <v>271</v>
      </c>
      <c r="I55" s="562"/>
    </row>
    <row r="56" spans="1:9" ht="21" customHeight="1">
      <c r="A56" s="738"/>
      <c r="B56" s="715"/>
      <c r="C56" s="786"/>
      <c r="D56" s="787"/>
      <c r="E56" s="788"/>
      <c r="G56" s="562"/>
      <c r="H56" s="562" t="s">
        <v>270</v>
      </c>
      <c r="I56" s="562"/>
    </row>
    <row r="57" spans="1:9" ht="15" customHeight="1">
      <c r="A57" s="561"/>
      <c r="B57" s="560"/>
      <c r="C57" s="559"/>
      <c r="D57" s="559"/>
      <c r="E57" s="559"/>
      <c r="G57" s="562"/>
      <c r="H57" s="562" t="s">
        <v>269</v>
      </c>
      <c r="I57" s="562"/>
    </row>
    <row r="58" spans="1:9" ht="10.5" customHeight="1">
      <c r="A58" s="561"/>
      <c r="B58" s="560"/>
      <c r="C58" s="559"/>
      <c r="D58" s="559"/>
      <c r="E58" s="559"/>
      <c r="H58" s="562" t="s">
        <v>268</v>
      </c>
      <c r="I58" s="562"/>
    </row>
    <row r="59" spans="1:9" ht="18.75" customHeight="1">
      <c r="A59" s="747" t="s">
        <v>267</v>
      </c>
      <c r="B59" s="747"/>
      <c r="C59" s="747"/>
      <c r="D59" s="747"/>
      <c r="E59" s="747"/>
      <c r="H59" s="568" t="s">
        <v>266</v>
      </c>
    </row>
    <row r="60" spans="1:9" ht="18.75" customHeight="1">
      <c r="A60" s="747"/>
      <c r="B60" s="747"/>
      <c r="C60" s="747"/>
      <c r="D60" s="747"/>
      <c r="E60" s="747"/>
    </row>
    <row r="61" spans="1:9" ht="9.75" customHeight="1">
      <c r="A61" s="675"/>
      <c r="B61" s="675"/>
      <c r="C61" s="675"/>
      <c r="D61" s="675"/>
      <c r="E61" s="675"/>
    </row>
    <row r="62" spans="1:9">
      <c r="A62" s="553"/>
      <c r="B62" s="567" t="s">
        <v>265</v>
      </c>
      <c r="C62" s="567" t="s">
        <v>130</v>
      </c>
      <c r="D62" s="691" t="s">
        <v>148</v>
      </c>
      <c r="E62" s="691"/>
    </row>
    <row r="63" spans="1:9" ht="26.25" customHeight="1">
      <c r="A63" s="538">
        <v>1</v>
      </c>
      <c r="B63" s="566"/>
      <c r="C63" s="566"/>
      <c r="D63" s="711"/>
      <c r="E63" s="711"/>
    </row>
    <row r="64" spans="1:9" ht="26.25" customHeight="1">
      <c r="A64" s="538">
        <v>2</v>
      </c>
      <c r="B64" s="566"/>
      <c r="C64" s="566"/>
      <c r="D64" s="711"/>
      <c r="E64" s="711"/>
      <c r="G64" s="565"/>
    </row>
    <row r="65" spans="1:9" ht="26.25" customHeight="1">
      <c r="A65" s="538">
        <v>3</v>
      </c>
      <c r="B65" s="566"/>
      <c r="C65" s="566"/>
      <c r="D65" s="711"/>
      <c r="E65" s="711"/>
      <c r="G65" s="562"/>
      <c r="H65" s="565"/>
      <c r="I65" s="565"/>
    </row>
    <row r="66" spans="1:9" ht="16.5" customHeight="1">
      <c r="A66" s="561"/>
      <c r="B66" s="560"/>
      <c r="C66" s="559"/>
      <c r="D66" s="559"/>
      <c r="E66" s="559"/>
      <c r="G66" s="562"/>
      <c r="H66" s="562"/>
      <c r="I66" s="562"/>
    </row>
    <row r="67" spans="1:9" ht="21" customHeight="1">
      <c r="A67" s="747" t="s">
        <v>264</v>
      </c>
      <c r="B67" s="747"/>
      <c r="C67" s="747"/>
      <c r="D67" s="747"/>
      <c r="E67" s="747"/>
      <c r="G67" s="562" t="s">
        <v>263</v>
      </c>
      <c r="H67" s="562"/>
      <c r="I67" s="562"/>
    </row>
    <row r="68" spans="1:9" ht="15" customHeight="1">
      <c r="A68" s="747"/>
      <c r="B68" s="747"/>
      <c r="C68" s="747"/>
      <c r="D68" s="747"/>
      <c r="E68" s="747"/>
      <c r="G68" s="562"/>
      <c r="H68" s="562"/>
      <c r="I68" s="562"/>
    </row>
    <row r="69" spans="1:9" ht="15" customHeight="1">
      <c r="A69" s="675"/>
      <c r="B69" s="675"/>
      <c r="C69" s="675"/>
      <c r="D69" s="675"/>
      <c r="E69" s="675"/>
      <c r="G69" s="562"/>
      <c r="H69" s="562"/>
      <c r="I69" s="562"/>
    </row>
    <row r="70" spans="1:9">
      <c r="A70" s="538"/>
      <c r="B70" s="538" t="s">
        <v>262</v>
      </c>
      <c r="C70" s="712" t="s">
        <v>261</v>
      </c>
      <c r="D70" s="713"/>
      <c r="E70" s="714"/>
      <c r="G70" s="562"/>
      <c r="H70" s="562"/>
      <c r="I70" s="562"/>
    </row>
    <row r="71" spans="1:9" ht="32.25" customHeight="1">
      <c r="A71" s="538">
        <v>1</v>
      </c>
      <c r="B71" s="564"/>
      <c r="C71" s="700"/>
      <c r="D71" s="701"/>
      <c r="E71" s="702"/>
      <c r="G71" s="562"/>
      <c r="H71" s="562"/>
      <c r="I71" s="562"/>
    </row>
    <row r="72" spans="1:9" ht="32.25" customHeight="1">
      <c r="A72" s="538">
        <v>2</v>
      </c>
      <c r="B72" s="564"/>
      <c r="C72" s="700"/>
      <c r="D72" s="701"/>
      <c r="E72" s="702"/>
      <c r="G72" s="562"/>
      <c r="H72" s="562"/>
      <c r="I72" s="562"/>
    </row>
    <row r="73" spans="1:9" ht="32.25" customHeight="1">
      <c r="A73" s="538">
        <v>3</v>
      </c>
      <c r="B73" s="564"/>
      <c r="C73" s="700"/>
      <c r="D73" s="701"/>
      <c r="E73" s="702"/>
      <c r="G73" s="562"/>
      <c r="H73" s="562"/>
      <c r="I73" s="562"/>
    </row>
    <row r="74" spans="1:9">
      <c r="A74" s="563"/>
      <c r="B74" s="563"/>
      <c r="C74" s="563"/>
      <c r="D74" s="563"/>
      <c r="E74" s="563"/>
      <c r="H74" s="562"/>
      <c r="I74" s="562"/>
    </row>
    <row r="75" spans="1:9" ht="18.75" customHeight="1">
      <c r="A75" s="561"/>
      <c r="B75" s="560"/>
      <c r="C75" s="559"/>
      <c r="D75" s="559"/>
      <c r="E75" s="559"/>
      <c r="H75" s="558"/>
    </row>
    <row r="76" spans="1:9" ht="15" customHeight="1">
      <c r="A76" s="557"/>
      <c r="D76" s="703"/>
      <c r="E76" s="703"/>
    </row>
    <row r="77" spans="1:9" ht="24" customHeight="1">
      <c r="A77" s="692" t="s">
        <v>260</v>
      </c>
      <c r="B77" s="692"/>
      <c r="C77" s="692"/>
      <c r="D77" s="692"/>
      <c r="E77" s="692"/>
      <c r="H77" s="556" t="s">
        <v>259</v>
      </c>
    </row>
    <row r="78" spans="1:9" ht="45.75" customHeight="1">
      <c r="A78" s="675" t="s">
        <v>258</v>
      </c>
      <c r="B78" s="675"/>
      <c r="C78" s="675"/>
      <c r="D78" s="675"/>
      <c r="E78" s="675"/>
    </row>
    <row r="79" spans="1:9" ht="21" customHeight="1">
      <c r="A79" s="759" t="s">
        <v>379</v>
      </c>
      <c r="B79" s="760"/>
      <c r="C79" s="760"/>
      <c r="D79" s="760"/>
      <c r="E79" s="761"/>
    </row>
    <row r="80" spans="1:9" ht="21" customHeight="1">
      <c r="A80" s="762"/>
      <c r="B80" s="763"/>
      <c r="C80" s="763"/>
      <c r="D80" s="763"/>
      <c r="E80" s="764"/>
    </row>
    <row r="81" spans="1:5" ht="21" customHeight="1">
      <c r="A81" s="762"/>
      <c r="B81" s="763"/>
      <c r="C81" s="763"/>
      <c r="D81" s="763"/>
      <c r="E81" s="764"/>
    </row>
    <row r="82" spans="1:5" ht="21" customHeight="1">
      <c r="A82" s="762"/>
      <c r="B82" s="763"/>
      <c r="C82" s="763"/>
      <c r="D82" s="763"/>
      <c r="E82" s="764"/>
    </row>
    <row r="83" spans="1:5" ht="21" customHeight="1">
      <c r="A83" s="762"/>
      <c r="B83" s="763"/>
      <c r="C83" s="763"/>
      <c r="D83" s="763"/>
      <c r="E83" s="764"/>
    </row>
    <row r="84" spans="1:5" ht="21" customHeight="1">
      <c r="A84" s="765"/>
      <c r="B84" s="766"/>
      <c r="C84" s="766"/>
      <c r="D84" s="766"/>
      <c r="E84" s="767"/>
    </row>
    <row r="85" spans="1:5" ht="15.75" customHeight="1">
      <c r="A85" s="550"/>
      <c r="B85" s="549"/>
      <c r="C85" s="551"/>
      <c r="D85" s="551"/>
      <c r="E85" s="555"/>
    </row>
    <row r="86" spans="1:5" ht="37.5" customHeight="1">
      <c r="A86" s="553" t="s">
        <v>257</v>
      </c>
      <c r="B86" s="658" t="s">
        <v>380</v>
      </c>
      <c r="C86" s="757" t="s">
        <v>256</v>
      </c>
      <c r="D86" s="758"/>
      <c r="E86" s="551"/>
    </row>
    <row r="87" spans="1:5" ht="21" customHeight="1">
      <c r="A87" s="553" t="s">
        <v>255</v>
      </c>
      <c r="B87" s="552"/>
      <c r="C87" s="757"/>
      <c r="D87" s="758"/>
      <c r="E87" s="551"/>
    </row>
    <row r="88" spans="1:5" ht="21" customHeight="1">
      <c r="A88" s="553" t="s">
        <v>254</v>
      </c>
      <c r="B88" s="552"/>
      <c r="C88" s="757"/>
      <c r="D88" s="758"/>
      <c r="E88" s="551"/>
    </row>
    <row r="89" spans="1:5" ht="26.25" customHeight="1">
      <c r="A89" s="541" t="s">
        <v>253</v>
      </c>
      <c r="B89" s="554"/>
      <c r="C89" s="757"/>
      <c r="D89" s="758"/>
      <c r="E89" s="551"/>
    </row>
    <row r="90" spans="1:5" ht="21" customHeight="1">
      <c r="A90" s="553" t="s">
        <v>252</v>
      </c>
      <c r="B90" s="552"/>
      <c r="C90" s="757"/>
      <c r="D90" s="758"/>
      <c r="E90" s="551"/>
    </row>
    <row r="91" spans="1:5" ht="21" customHeight="1">
      <c r="A91" s="553" t="s">
        <v>251</v>
      </c>
      <c r="B91" s="552"/>
      <c r="C91" s="757"/>
      <c r="D91" s="758"/>
      <c r="E91" s="551"/>
    </row>
    <row r="92" spans="1:5" ht="15.75" customHeight="1">
      <c r="A92" s="550"/>
      <c r="B92" s="549"/>
      <c r="C92" s="549"/>
      <c r="D92" s="549"/>
      <c r="E92" s="548"/>
    </row>
    <row r="93" spans="1:5" ht="16.5" customHeight="1">
      <c r="A93" s="547"/>
      <c r="B93" s="546"/>
      <c r="C93" s="546"/>
      <c r="D93" s="546"/>
      <c r="E93" s="545"/>
    </row>
    <row r="94" spans="1:5" ht="30.75" customHeight="1">
      <c r="A94" s="708" t="s">
        <v>250</v>
      </c>
      <c r="B94" s="709"/>
      <c r="C94" s="709"/>
      <c r="D94" s="709"/>
      <c r="E94" s="710"/>
    </row>
    <row r="95" spans="1:5" ht="30.75" customHeight="1">
      <c r="A95" s="541" t="s">
        <v>249</v>
      </c>
      <c r="B95" s="544"/>
      <c r="C95" s="541" t="s">
        <v>248</v>
      </c>
      <c r="D95" s="706"/>
      <c r="E95" s="707"/>
    </row>
    <row r="96" spans="1:5" ht="20.25" customHeight="1">
      <c r="A96" s="541" t="s">
        <v>247</v>
      </c>
      <c r="B96" s="543"/>
      <c r="C96" s="541" t="s">
        <v>246</v>
      </c>
      <c r="D96" s="704" t="s">
        <v>245</v>
      </c>
      <c r="E96" s="705"/>
    </row>
    <row r="97" spans="1:7">
      <c r="A97" s="541" t="s">
        <v>244</v>
      </c>
      <c r="B97" s="542"/>
      <c r="C97" s="541" t="s">
        <v>243</v>
      </c>
      <c r="D97" s="693"/>
      <c r="E97" s="694"/>
    </row>
    <row r="98" spans="1:7" ht="18.75" customHeight="1">
      <c r="A98" s="541" t="s">
        <v>242</v>
      </c>
      <c r="B98" s="542"/>
      <c r="C98" s="541" t="s">
        <v>241</v>
      </c>
      <c r="D98" s="693"/>
      <c r="E98" s="694"/>
    </row>
    <row r="99" spans="1:7" ht="18.75" customHeight="1">
      <c r="A99" s="695" t="s">
        <v>240</v>
      </c>
      <c r="B99" s="696"/>
      <c r="C99" s="697"/>
      <c r="D99" s="698">
        <f>liczba_innych+liczba_trenerów+liczba_zawodników+liczba_instruktorów+liczba_wolontariuszy</f>
        <v>0</v>
      </c>
      <c r="E99" s="699"/>
    </row>
    <row r="100" spans="1:7" ht="15" customHeight="1">
      <c r="A100" s="540"/>
      <c r="B100" s="540"/>
      <c r="C100" s="540"/>
      <c r="D100" s="540"/>
      <c r="E100" s="540"/>
    </row>
    <row r="101" spans="1:7" ht="25.5" customHeight="1">
      <c r="A101" s="675" t="s">
        <v>239</v>
      </c>
      <c r="B101" s="675"/>
      <c r="C101" s="675"/>
      <c r="D101" s="675"/>
      <c r="E101" s="675"/>
    </row>
    <row r="102" spans="1:7" ht="21.75" customHeight="1">
      <c r="A102" s="539" t="s">
        <v>238</v>
      </c>
      <c r="B102" s="538" t="s">
        <v>237</v>
      </c>
      <c r="C102" s="538" t="s">
        <v>236</v>
      </c>
      <c r="D102" s="691" t="s">
        <v>235</v>
      </c>
      <c r="E102" s="691"/>
    </row>
    <row r="103" spans="1:7" ht="18" customHeight="1">
      <c r="A103" s="681" t="s">
        <v>234</v>
      </c>
      <c r="B103" s="775" t="s">
        <v>233</v>
      </c>
      <c r="C103" s="774"/>
      <c r="D103" s="660" t="e">
        <f>C103/$C$110*100%</f>
        <v>#DIV/0!</v>
      </c>
      <c r="E103" s="660"/>
    </row>
    <row r="104" spans="1:7" ht="15" customHeight="1">
      <c r="A104" s="681"/>
      <c r="B104" s="775"/>
      <c r="C104" s="774"/>
      <c r="D104" s="660"/>
      <c r="E104" s="660"/>
    </row>
    <row r="105" spans="1:7" ht="42.75" customHeight="1">
      <c r="A105" s="681" t="s">
        <v>232</v>
      </c>
      <c r="B105" s="537" t="s">
        <v>231</v>
      </c>
      <c r="C105" s="536"/>
      <c r="D105" s="776" t="e">
        <f>C105/$C$110*100%</f>
        <v>#DIV/0!</v>
      </c>
      <c r="E105" s="777"/>
    </row>
    <row r="106" spans="1:7" ht="42.75" customHeight="1">
      <c r="A106" s="681"/>
      <c r="B106" s="537" t="s">
        <v>230</v>
      </c>
      <c r="C106" s="536"/>
      <c r="D106" s="776" t="e">
        <f>C106/$C$110*100%</f>
        <v>#DIV/0!</v>
      </c>
      <c r="E106" s="777"/>
    </row>
    <row r="107" spans="1:7" ht="42.75" customHeight="1">
      <c r="A107" s="681"/>
      <c r="B107" s="537" t="s">
        <v>229</v>
      </c>
      <c r="C107" s="536"/>
      <c r="D107" s="776" t="e">
        <f>C107/$C$110*100%</f>
        <v>#DIV/0!</v>
      </c>
      <c r="E107" s="777"/>
      <c r="G107" s="534"/>
    </row>
    <row r="108" spans="1:7" s="534" customFormat="1" ht="18.75" customHeight="1">
      <c r="A108" s="681" t="s">
        <v>228</v>
      </c>
      <c r="B108" s="775" t="s">
        <v>353</v>
      </c>
      <c r="C108" s="772"/>
      <c r="D108" s="768" t="e">
        <f>C108/$C$110*100%</f>
        <v>#DIV/0!</v>
      </c>
      <c r="E108" s="769"/>
      <c r="F108" s="535"/>
    </row>
    <row r="109" spans="1:7" s="534" customFormat="1" ht="18.75" customHeight="1">
      <c r="A109" s="681"/>
      <c r="B109" s="775"/>
      <c r="C109" s="773"/>
      <c r="D109" s="770"/>
      <c r="E109" s="771"/>
      <c r="G109" s="511"/>
    </row>
    <row r="110" spans="1:7" ht="31.5" customHeight="1">
      <c r="A110" s="677" t="s">
        <v>227</v>
      </c>
      <c r="B110" s="677"/>
      <c r="C110" s="533">
        <f>SUM(C103:C109)</f>
        <v>0</v>
      </c>
      <c r="D110" s="680">
        <v>1</v>
      </c>
      <c r="E110" s="680"/>
    </row>
    <row r="111" spans="1:7" ht="15" customHeight="1">
      <c r="A111" s="532"/>
      <c r="B111" s="532"/>
      <c r="C111" s="532"/>
      <c r="D111" s="532"/>
      <c r="E111" s="532"/>
    </row>
    <row r="112" spans="1:7" ht="14.25" customHeight="1">
      <c r="A112" s="529"/>
      <c r="B112" s="528"/>
      <c r="C112" s="528"/>
      <c r="D112" s="528"/>
      <c r="E112" s="528"/>
    </row>
    <row r="113" spans="1:5" ht="22.5" customHeight="1">
      <c r="A113" s="674" t="s">
        <v>226</v>
      </c>
      <c r="B113" s="674"/>
      <c r="C113" s="674"/>
      <c r="D113" s="674"/>
      <c r="E113" s="674"/>
    </row>
    <row r="114" spans="1:5" ht="38.25" customHeight="1">
      <c r="A114" s="675"/>
      <c r="B114" s="675"/>
      <c r="C114" s="675"/>
      <c r="D114" s="675"/>
      <c r="E114" s="675"/>
    </row>
    <row r="115" spans="1:5" ht="15" customHeight="1">
      <c r="A115" s="663"/>
      <c r="B115" s="664"/>
      <c r="C115" s="664"/>
      <c r="D115" s="664"/>
      <c r="E115" s="665"/>
    </row>
    <row r="116" spans="1:5" ht="15" customHeight="1">
      <c r="A116" s="666"/>
      <c r="B116" s="667"/>
      <c r="C116" s="667"/>
      <c r="D116" s="667"/>
      <c r="E116" s="668"/>
    </row>
    <row r="117" spans="1:5" ht="18.75" customHeight="1">
      <c r="A117" s="666"/>
      <c r="B117" s="667"/>
      <c r="C117" s="667"/>
      <c r="D117" s="667"/>
      <c r="E117" s="668"/>
    </row>
    <row r="118" spans="1:5" ht="15" customHeight="1">
      <c r="A118" s="666"/>
      <c r="B118" s="667"/>
      <c r="C118" s="667"/>
      <c r="D118" s="667"/>
      <c r="E118" s="668"/>
    </row>
    <row r="119" spans="1:5" ht="30" customHeight="1">
      <c r="A119" s="669"/>
      <c r="B119" s="670"/>
      <c r="C119" s="670"/>
      <c r="D119" s="670"/>
      <c r="E119" s="671"/>
    </row>
    <row r="120" spans="1:5" ht="18" customHeight="1">
      <c r="A120" s="529"/>
      <c r="B120" s="528"/>
      <c r="C120" s="528"/>
      <c r="D120" s="528"/>
      <c r="E120" s="528"/>
    </row>
    <row r="121" spans="1:5" ht="22.5" customHeight="1">
      <c r="A121" s="674" t="s">
        <v>225</v>
      </c>
      <c r="B121" s="674"/>
      <c r="C121" s="674"/>
      <c r="D121" s="674"/>
      <c r="E121" s="674"/>
    </row>
    <row r="122" spans="1:5" ht="24.75" customHeight="1">
      <c r="A122" s="675"/>
      <c r="B122" s="675"/>
      <c r="C122" s="675"/>
      <c r="D122" s="675"/>
      <c r="E122" s="675"/>
    </row>
    <row r="123" spans="1:5" ht="15" customHeight="1">
      <c r="A123" s="663"/>
      <c r="B123" s="664"/>
      <c r="C123" s="664"/>
      <c r="D123" s="664"/>
      <c r="E123" s="665"/>
    </row>
    <row r="124" spans="1:5" ht="15" customHeight="1">
      <c r="A124" s="666"/>
      <c r="B124" s="667"/>
      <c r="C124" s="667"/>
      <c r="D124" s="667"/>
      <c r="E124" s="668"/>
    </row>
    <row r="125" spans="1:5" ht="36.75" customHeight="1">
      <c r="A125" s="666"/>
      <c r="B125" s="667"/>
      <c r="C125" s="667"/>
      <c r="D125" s="667"/>
      <c r="E125" s="668"/>
    </row>
    <row r="126" spans="1:5" ht="15" customHeight="1">
      <c r="A126" s="666"/>
      <c r="B126" s="667"/>
      <c r="C126" s="667"/>
      <c r="D126" s="667"/>
      <c r="E126" s="668"/>
    </row>
    <row r="127" spans="1:5" ht="15" customHeight="1">
      <c r="A127" s="669"/>
      <c r="B127" s="670"/>
      <c r="C127" s="670"/>
      <c r="D127" s="670"/>
      <c r="E127" s="671"/>
    </row>
    <row r="128" spans="1:5" ht="15" customHeight="1">
      <c r="A128" s="529"/>
      <c r="B128" s="528"/>
      <c r="C128" s="528"/>
      <c r="D128" s="528"/>
      <c r="E128" s="528"/>
    </row>
    <row r="129" spans="1:5" ht="38.25" customHeight="1">
      <c r="A129" s="673" t="s">
        <v>224</v>
      </c>
      <c r="B129" s="673"/>
      <c r="C129" s="673"/>
      <c r="D129" s="673"/>
      <c r="E129" s="673"/>
    </row>
    <row r="130" spans="1:5" ht="15" customHeight="1">
      <c r="A130" s="663"/>
      <c r="B130" s="664"/>
      <c r="C130" s="664"/>
      <c r="D130" s="664"/>
      <c r="E130" s="665"/>
    </row>
    <row r="131" spans="1:5" ht="15" customHeight="1">
      <c r="A131" s="666"/>
      <c r="B131" s="667"/>
      <c r="C131" s="667"/>
      <c r="D131" s="667"/>
      <c r="E131" s="668"/>
    </row>
    <row r="132" spans="1:5" ht="15" customHeight="1">
      <c r="A132" s="666"/>
      <c r="B132" s="667"/>
      <c r="C132" s="667"/>
      <c r="D132" s="667"/>
      <c r="E132" s="668"/>
    </row>
    <row r="133" spans="1:5" ht="19.5" customHeight="1">
      <c r="A133" s="666"/>
      <c r="B133" s="667"/>
      <c r="C133" s="667"/>
      <c r="D133" s="667"/>
      <c r="E133" s="668"/>
    </row>
    <row r="134" spans="1:5" ht="40.5" customHeight="1">
      <c r="A134" s="669"/>
      <c r="B134" s="670"/>
      <c r="C134" s="670"/>
      <c r="D134" s="670"/>
      <c r="E134" s="671"/>
    </row>
    <row r="135" spans="1:5" ht="18" customHeight="1">
      <c r="A135" s="531"/>
      <c r="B135" s="530"/>
      <c r="C135" s="530"/>
      <c r="D135" s="530"/>
      <c r="E135" s="530"/>
    </row>
    <row r="136" spans="1:5" ht="18.75" customHeight="1">
      <c r="A136" s="678" t="s">
        <v>223</v>
      </c>
      <c r="B136" s="678"/>
      <c r="C136" s="678"/>
      <c r="D136" s="678"/>
      <c r="E136" s="678"/>
    </row>
    <row r="137" spans="1:5" ht="18.75" customHeight="1">
      <c r="A137" s="679"/>
      <c r="B137" s="679"/>
      <c r="C137" s="679"/>
      <c r="D137" s="679"/>
      <c r="E137" s="679"/>
    </row>
    <row r="138" spans="1:5" ht="28.5" customHeight="1">
      <c r="A138" s="663"/>
      <c r="B138" s="664"/>
      <c r="C138" s="664"/>
      <c r="D138" s="664"/>
      <c r="E138" s="665"/>
    </row>
    <row r="139" spans="1:5" ht="28.5" customHeight="1">
      <c r="A139" s="666"/>
      <c r="B139" s="667"/>
      <c r="C139" s="667"/>
      <c r="D139" s="667"/>
      <c r="E139" s="668"/>
    </row>
    <row r="140" spans="1:5" ht="28.5" customHeight="1">
      <c r="A140" s="669"/>
      <c r="B140" s="670"/>
      <c r="C140" s="670"/>
      <c r="D140" s="670"/>
      <c r="E140" s="671"/>
    </row>
    <row r="141" spans="1:5" ht="19.5" customHeight="1">
      <c r="A141" s="531"/>
      <c r="B141" s="530"/>
      <c r="C141" s="530"/>
      <c r="D141" s="530"/>
      <c r="E141" s="530"/>
    </row>
    <row r="142" spans="1:5" ht="18.75" customHeight="1">
      <c r="A142" s="529"/>
      <c r="B142" s="528"/>
      <c r="C142" s="528"/>
      <c r="D142" s="528"/>
      <c r="E142" s="528"/>
    </row>
    <row r="143" spans="1:5" ht="18.75" customHeight="1">
      <c r="A143" s="659" t="s">
        <v>222</v>
      </c>
      <c r="B143" s="659"/>
      <c r="C143" s="659"/>
      <c r="D143" s="659"/>
      <c r="E143" s="659"/>
    </row>
    <row r="144" spans="1:5" ht="18.75" customHeight="1">
      <c r="A144" s="527"/>
      <c r="B144" s="527"/>
      <c r="C144" s="527"/>
      <c r="D144" s="527"/>
      <c r="E144" s="527"/>
    </row>
    <row r="145" spans="1:5" ht="33.75" customHeight="1">
      <c r="A145" s="687" t="s">
        <v>221</v>
      </c>
      <c r="B145" s="687"/>
      <c r="C145" s="687"/>
      <c r="D145" s="687"/>
      <c r="E145" s="687"/>
    </row>
    <row r="146" spans="1:5" ht="102.75" customHeight="1">
      <c r="A146" s="690" t="s">
        <v>357</v>
      </c>
      <c r="B146" s="690"/>
      <c r="C146" s="690"/>
      <c r="D146" s="690"/>
      <c r="E146" s="690"/>
    </row>
    <row r="147" spans="1:5" ht="72" customHeight="1" thickBot="1">
      <c r="A147" s="676" t="s">
        <v>220</v>
      </c>
      <c r="B147" s="676"/>
      <c r="C147" s="676"/>
      <c r="D147" s="676"/>
      <c r="E147" s="676"/>
    </row>
    <row r="148" spans="1:5" ht="42.75" customHeight="1" thickBot="1">
      <c r="A148" s="526" t="s">
        <v>129</v>
      </c>
      <c r="B148" s="525" t="s">
        <v>130</v>
      </c>
      <c r="C148" s="525" t="s">
        <v>107</v>
      </c>
      <c r="D148" s="688" t="s">
        <v>219</v>
      </c>
      <c r="E148" s="689"/>
    </row>
    <row r="149" spans="1:5" ht="30" customHeight="1">
      <c r="A149" s="524">
        <f t="shared" ref="A149:C151" si="0">B40</f>
        <v>0</v>
      </c>
      <c r="B149" s="523">
        <f t="shared" si="0"/>
        <v>0</v>
      </c>
      <c r="C149" s="523">
        <f t="shared" si="0"/>
        <v>0</v>
      </c>
      <c r="D149" s="669"/>
      <c r="E149" s="672"/>
    </row>
    <row r="150" spans="1:5" ht="30" customHeight="1">
      <c r="A150" s="522">
        <f t="shared" si="0"/>
        <v>0</v>
      </c>
      <c r="B150" s="521">
        <f t="shared" si="0"/>
        <v>0</v>
      </c>
      <c r="C150" s="521">
        <f t="shared" si="0"/>
        <v>0</v>
      </c>
      <c r="D150" s="661"/>
      <c r="E150" s="662"/>
    </row>
    <row r="151" spans="1:5" ht="30" customHeight="1" thickBot="1">
      <c r="A151" s="520">
        <f t="shared" si="0"/>
        <v>0</v>
      </c>
      <c r="B151" s="519">
        <f t="shared" si="0"/>
        <v>0</v>
      </c>
      <c r="C151" s="519">
        <f t="shared" si="0"/>
        <v>0</v>
      </c>
      <c r="D151" s="685"/>
      <c r="E151" s="686"/>
    </row>
    <row r="152" spans="1:5" ht="15" customHeight="1">
      <c r="A152" s="683" t="s">
        <v>354</v>
      </c>
      <c r="B152" s="683"/>
      <c r="C152" s="683"/>
      <c r="D152" s="683"/>
      <c r="E152" s="683"/>
    </row>
    <row r="153" spans="1:5" ht="17.25" customHeight="1">
      <c r="A153" s="684"/>
      <c r="B153" s="684"/>
      <c r="C153" s="684"/>
      <c r="D153" s="684"/>
      <c r="E153" s="684"/>
    </row>
    <row r="154" spans="1:5" ht="14.25" customHeight="1">
      <c r="A154" s="518"/>
      <c r="B154" s="518"/>
      <c r="C154" s="518"/>
      <c r="D154" s="518"/>
      <c r="E154" s="518"/>
    </row>
    <row r="155" spans="1:5" ht="16.5" customHeight="1">
      <c r="A155" s="682"/>
      <c r="B155" s="682"/>
      <c r="C155" s="682"/>
      <c r="D155" s="682"/>
      <c r="E155" s="515"/>
    </row>
    <row r="156" spans="1:5" ht="10.5" customHeight="1">
      <c r="A156" s="682"/>
      <c r="B156" s="682"/>
      <c r="C156" s="682"/>
      <c r="D156" s="682"/>
      <c r="E156" s="515"/>
    </row>
    <row r="157" spans="1:5" ht="18.75" customHeight="1">
      <c r="A157" s="517"/>
      <c r="B157" s="516"/>
      <c r="C157" s="516"/>
      <c r="D157" s="516"/>
      <c r="E157" s="515"/>
    </row>
    <row r="158" spans="1:5" ht="18.75" customHeight="1">
      <c r="A158" s="514" t="s">
        <v>218</v>
      </c>
      <c r="B158" s="513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D65:E65"/>
    <mergeCell ref="A53:E53"/>
    <mergeCell ref="A67:E69"/>
    <mergeCell ref="D64:E64"/>
    <mergeCell ref="C54:E54"/>
    <mergeCell ref="D62:E62"/>
    <mergeCell ref="C55:E56"/>
    <mergeCell ref="A59:E61"/>
    <mergeCell ref="D47:E47"/>
    <mergeCell ref="D48:E48"/>
    <mergeCell ref="D40:E40"/>
    <mergeCell ref="D45:E45"/>
    <mergeCell ref="D44:E44"/>
    <mergeCell ref="A103:A104"/>
    <mergeCell ref="D108:E109"/>
    <mergeCell ref="A105:A107"/>
    <mergeCell ref="C108:C109"/>
    <mergeCell ref="C103:C104"/>
    <mergeCell ref="B108:B109"/>
    <mergeCell ref="B103:B104"/>
    <mergeCell ref="D105:E105"/>
    <mergeCell ref="D106:E106"/>
    <mergeCell ref="D107:E107"/>
    <mergeCell ref="C86:D91"/>
    <mergeCell ref="A79:E84"/>
    <mergeCell ref="A78:E78"/>
    <mergeCell ref="D102:E102"/>
    <mergeCell ref="A101:E101"/>
    <mergeCell ref="D1:E2"/>
    <mergeCell ref="A7:E7"/>
    <mergeCell ref="A55:A56"/>
    <mergeCell ref="D41:E41"/>
    <mergeCell ref="D50:E50"/>
    <mergeCell ref="D49:E49"/>
    <mergeCell ref="D51:E51"/>
    <mergeCell ref="A12:E12"/>
    <mergeCell ref="A17:E17"/>
    <mergeCell ref="A8:E8"/>
    <mergeCell ref="A14:E14"/>
    <mergeCell ref="A36:E38"/>
    <mergeCell ref="A31:E31"/>
    <mergeCell ref="A33:E34"/>
    <mergeCell ref="A16:E16"/>
    <mergeCell ref="A27:E29"/>
    <mergeCell ref="A18:E18"/>
    <mergeCell ref="A9:E9"/>
    <mergeCell ref="A11:E11"/>
    <mergeCell ref="A21:E21"/>
    <mergeCell ref="D46:E46"/>
    <mergeCell ref="D42:E42"/>
    <mergeCell ref="A20:E20"/>
    <mergeCell ref="A19:E19"/>
    <mergeCell ref="A32:E32"/>
    <mergeCell ref="B22:E22"/>
    <mergeCell ref="D23:E23"/>
    <mergeCell ref="A15:E15"/>
    <mergeCell ref="D26:E26"/>
    <mergeCell ref="D25:E25"/>
    <mergeCell ref="D24:E24"/>
    <mergeCell ref="A43:E43"/>
    <mergeCell ref="D39:E39"/>
    <mergeCell ref="A77:E77"/>
    <mergeCell ref="D97:E97"/>
    <mergeCell ref="A99:C99"/>
    <mergeCell ref="D99:E99"/>
    <mergeCell ref="C71:E71"/>
    <mergeCell ref="C72:E72"/>
    <mergeCell ref="C73:E73"/>
    <mergeCell ref="D76:E76"/>
    <mergeCell ref="D96:E96"/>
    <mergeCell ref="D98:E98"/>
    <mergeCell ref="D95:E95"/>
    <mergeCell ref="A94:E94"/>
    <mergeCell ref="D63:E63"/>
    <mergeCell ref="C70:E70"/>
    <mergeCell ref="B55:B56"/>
    <mergeCell ref="A156:D156"/>
    <mergeCell ref="A155:D155"/>
    <mergeCell ref="A152:E153"/>
    <mergeCell ref="D151:E151"/>
    <mergeCell ref="A145:E145"/>
    <mergeCell ref="D148:E148"/>
    <mergeCell ref="A146:E146"/>
    <mergeCell ref="A143:E143"/>
    <mergeCell ref="D103:E104"/>
    <mergeCell ref="D150:E150"/>
    <mergeCell ref="A115:E119"/>
    <mergeCell ref="D149:E149"/>
    <mergeCell ref="A123:E127"/>
    <mergeCell ref="A130:E134"/>
    <mergeCell ref="A129:E129"/>
    <mergeCell ref="A121:E122"/>
    <mergeCell ref="A147:E147"/>
    <mergeCell ref="A110:B110"/>
    <mergeCell ref="A138:E140"/>
    <mergeCell ref="A136:E137"/>
    <mergeCell ref="A113:E114"/>
    <mergeCell ref="D110:E110"/>
    <mergeCell ref="A108:A109"/>
  </mergeCells>
  <conditionalFormatting sqref="A149:C151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383" yWindow="763" count="22">
    <dataValidation type="list" allowBlank="1" showInputMessage="1" showErrorMessage="1" sqref="D96:E96">
      <formula1>$G$48:$G$54</formula1>
    </dataValidation>
    <dataValidation allowBlank="1" showInputMessage="1" showErrorMessage="1" promptTitle="wpisz nazwę wnioskodawcy" prompt="obowiązującą we wpisie do rejestru" sqref="A33:E34"/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list" allowBlank="1" showInputMessage="1" showErrorMessage="1" sqref="B46">
      <formula1>$H$43:$H$59</formula1>
    </dataValidation>
    <dataValidation type="textLength" operator="equal" allowBlank="1" showInputMessage="1" showErrorMessage="1" promptTitle="Wpisz nr NIP" prompt="10 cyfr" sqref="B51">
      <formula1>10</formula1>
    </dataValidation>
    <dataValidation allowBlank="1" showInputMessage="1" showErrorMessage="1" errorTitle="błąd" error="wpisz poprawnie nr KRS" promptTitle="Wpisz poprawnie nr KRS" prompt="10 cyfr bez spacji" sqref="D49:E49 D51:E51"/>
    <dataValidation errorStyle="information" operator="equal" allowBlank="1" showErrorMessage="1" errorTitle="popraw dane" promptTitle="wpisz poprawnie dane" sqref="D44:E44"/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type="whole" operator="greaterThanOrEqual" allowBlank="1" showInputMessage="1" showErrorMessage="1" sqref="B87:B91">
      <formula1>0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operator="greaterThan" allowBlank="1" showErrorMessage="1" sqref="D99:E99"/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type="whole" operator="greaterThan" allowBlank="1" showInputMessage="1" showErrorMessage="1" sqref="D97:E98 B97:B98">
      <formula1>0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list" allowBlank="1" showInputMessage="1" showErrorMessage="1" sqref="E155:E157">
      <formula1>$G$44:$G$47</formula1>
    </dataValidation>
    <dataValidation allowBlank="1" showInputMessage="1" showErrorMessage="1" promptTitle="pole wypełnimy po wydrukowaniu" sqref="D149:E151"/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errorTitle="błąd" error="wpisz poprawnie nr KRS" promptTitle="Wpisz poprawnie nr KRS" sqref="D50:E50"/>
    <dataValidation operator="equal" allowBlank="1" showInputMessage="1" showErrorMessage="1" errorTitle="Popraw nr konta" error="sprawdź, czy wprowadziłeś 26 cyfr" promptTitle="Nr rachunku" sqref="C55:E56"/>
    <dataValidation allowBlank="1" showInputMessage="1" promptTitle="Uwaga!" sqref="A130:E134"/>
  </dataValidations>
  <pageMargins left="0.74803149606299213" right="0.74803149606299213" top="0.6692913385826772" bottom="0.55118110236220474" header="0.27559055118110237" footer="0.6692913385826772"/>
  <pageSetup paperSize="9" scale="59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6" man="1"/>
    <brk id="11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D13" sqref="D13"/>
    </sheetView>
  </sheetViews>
  <sheetFormatPr defaultColWidth="9.140625" defaultRowHeight="14.25"/>
  <cols>
    <col min="1" max="1" width="5.42578125" style="288" customWidth="1"/>
    <col min="2" max="2" width="7.140625" style="288" customWidth="1"/>
    <col min="3" max="3" width="12.7109375" style="288" customWidth="1"/>
    <col min="4" max="4" width="31.140625" style="288" customWidth="1"/>
    <col min="5" max="5" width="23.7109375" style="288" customWidth="1"/>
    <col min="6" max="6" width="4.85546875" style="288" customWidth="1"/>
    <col min="7" max="16384" width="9.140625" style="288"/>
  </cols>
  <sheetData>
    <row r="2" spans="1:6">
      <c r="A2" s="304" t="s">
        <v>55</v>
      </c>
      <c r="B2" s="304"/>
      <c r="C2" s="302"/>
      <c r="D2" s="887" t="s">
        <v>169</v>
      </c>
      <c r="E2" s="887"/>
      <c r="F2" s="887"/>
    </row>
    <row r="3" spans="1:6">
      <c r="A3" s="303" t="s">
        <v>95</v>
      </c>
      <c r="B3" s="303"/>
      <c r="C3" s="302"/>
    </row>
    <row r="4" spans="1:6" ht="31.5" customHeight="1"/>
    <row r="5" spans="1:6">
      <c r="A5" s="870" t="s">
        <v>369</v>
      </c>
      <c r="B5" s="870"/>
      <c r="C5" s="870"/>
      <c r="D5" s="870"/>
      <c r="E5" s="870"/>
      <c r="F5" s="870"/>
    </row>
    <row r="6" spans="1:6" ht="57.75" customHeight="1">
      <c r="A6" s="871" t="s">
        <v>361</v>
      </c>
      <c r="B6" s="871"/>
      <c r="C6" s="871"/>
      <c r="D6" s="871"/>
      <c r="E6" s="871"/>
      <c r="F6" s="871"/>
    </row>
    <row r="7" spans="1:6" ht="15.75" customHeight="1">
      <c r="A7" s="883"/>
      <c r="B7" s="883"/>
      <c r="C7" s="883"/>
      <c r="D7" s="883"/>
      <c r="E7" s="883"/>
      <c r="F7" s="883"/>
    </row>
    <row r="8" spans="1:6" ht="15" thickBot="1">
      <c r="A8" s="290"/>
      <c r="B8" s="301"/>
      <c r="C8" s="301"/>
      <c r="D8" s="301"/>
      <c r="E8" s="301"/>
      <c r="F8" s="290"/>
    </row>
    <row r="9" spans="1:6" ht="23.25" customHeight="1">
      <c r="A9" s="290"/>
      <c r="B9" s="300" t="s">
        <v>74</v>
      </c>
      <c r="C9" s="892" t="s">
        <v>168</v>
      </c>
      <c r="D9" s="893"/>
      <c r="E9" s="299" t="s">
        <v>167</v>
      </c>
      <c r="F9" s="290"/>
    </row>
    <row r="10" spans="1:6" ht="23.25" customHeight="1">
      <c r="B10" s="296" t="s">
        <v>2</v>
      </c>
      <c r="C10" s="889" t="s">
        <v>166</v>
      </c>
      <c r="D10" s="890"/>
      <c r="E10" s="295">
        <v>0</v>
      </c>
    </row>
    <row r="11" spans="1:6" ht="23.25" customHeight="1">
      <c r="B11" s="296" t="s">
        <v>3</v>
      </c>
      <c r="C11" s="298" t="s">
        <v>351</v>
      </c>
      <c r="D11" s="297"/>
      <c r="E11" s="295">
        <v>0</v>
      </c>
    </row>
    <row r="12" spans="1:6" ht="23.25" customHeight="1">
      <c r="B12" s="296" t="s">
        <v>4</v>
      </c>
      <c r="C12" s="298" t="s">
        <v>165</v>
      </c>
      <c r="D12" s="297"/>
      <c r="E12" s="295">
        <v>0</v>
      </c>
    </row>
    <row r="13" spans="1:6" ht="23.25" customHeight="1">
      <c r="B13" s="296" t="s">
        <v>5</v>
      </c>
      <c r="C13" s="298" t="s">
        <v>164</v>
      </c>
      <c r="D13" s="297"/>
      <c r="E13" s="295">
        <v>0</v>
      </c>
    </row>
    <row r="14" spans="1:6" ht="23.25" customHeight="1">
      <c r="B14" s="296" t="s">
        <v>6</v>
      </c>
      <c r="C14" s="298" t="s">
        <v>163</v>
      </c>
      <c r="D14" s="297"/>
      <c r="E14" s="295">
        <v>0</v>
      </c>
    </row>
    <row r="15" spans="1:6" ht="23.25" customHeight="1">
      <c r="B15" s="296" t="s">
        <v>7</v>
      </c>
      <c r="C15" s="298" t="s">
        <v>162</v>
      </c>
      <c r="D15" s="297"/>
      <c r="E15" s="295">
        <v>0</v>
      </c>
    </row>
    <row r="16" spans="1:6" ht="23.25" customHeight="1">
      <c r="B16" s="296" t="s">
        <v>9</v>
      </c>
      <c r="C16" s="298" t="s">
        <v>161</v>
      </c>
      <c r="D16" s="297"/>
      <c r="E16" s="295">
        <v>0</v>
      </c>
    </row>
    <row r="17" spans="1:6" ht="23.25" customHeight="1">
      <c r="B17" s="296" t="s">
        <v>10</v>
      </c>
      <c r="C17" s="298" t="s">
        <v>160</v>
      </c>
      <c r="D17" s="297"/>
      <c r="E17" s="295">
        <v>0</v>
      </c>
    </row>
    <row r="18" spans="1:6" ht="23.25" customHeight="1">
      <c r="B18" s="296" t="s">
        <v>11</v>
      </c>
      <c r="C18" s="889" t="s">
        <v>159</v>
      </c>
      <c r="D18" s="890"/>
      <c r="E18" s="295">
        <v>0</v>
      </c>
    </row>
    <row r="19" spans="1:6" ht="23.25" customHeight="1">
      <c r="B19" s="296" t="s">
        <v>14</v>
      </c>
      <c r="C19" s="889" t="s">
        <v>158</v>
      </c>
      <c r="D19" s="890"/>
      <c r="E19" s="295">
        <v>0</v>
      </c>
    </row>
    <row r="20" spans="1:6" ht="23.25" customHeight="1">
      <c r="B20" s="296" t="s">
        <v>15</v>
      </c>
      <c r="C20" s="889" t="s">
        <v>157</v>
      </c>
      <c r="D20" s="890"/>
      <c r="E20" s="295">
        <v>0</v>
      </c>
    </row>
    <row r="21" spans="1:6" ht="23.25" customHeight="1">
      <c r="B21" s="296" t="s">
        <v>16</v>
      </c>
      <c r="C21" s="889" t="s">
        <v>156</v>
      </c>
      <c r="D21" s="890"/>
      <c r="E21" s="295">
        <v>0</v>
      </c>
    </row>
    <row r="22" spans="1:6" ht="23.25" customHeight="1" thickBot="1">
      <c r="B22" s="884" t="s">
        <v>44</v>
      </c>
      <c r="C22" s="885"/>
      <c r="D22" s="886"/>
      <c r="E22" s="294">
        <f>SUM(E10:E21)</f>
        <v>0</v>
      </c>
    </row>
    <row r="24" spans="1:6">
      <c r="B24" s="290"/>
      <c r="C24" s="290"/>
      <c r="D24" s="290"/>
    </row>
    <row r="26" spans="1:6">
      <c r="A26" s="290" t="s">
        <v>155</v>
      </c>
      <c r="D26" s="290"/>
      <c r="E26" s="290"/>
      <c r="F26" s="290"/>
    </row>
    <row r="27" spans="1:6">
      <c r="A27" s="290" t="s">
        <v>154</v>
      </c>
      <c r="D27" s="290"/>
      <c r="E27" s="290"/>
      <c r="F27" s="290"/>
    </row>
    <row r="28" spans="1:6">
      <c r="B28" s="290"/>
      <c r="C28" s="290"/>
      <c r="D28" s="290"/>
      <c r="E28" s="290"/>
      <c r="F28" s="290"/>
    </row>
    <row r="29" spans="1:6">
      <c r="B29" s="290"/>
      <c r="C29" s="290"/>
      <c r="D29" s="290"/>
      <c r="E29" s="290"/>
      <c r="F29" s="290"/>
    </row>
    <row r="30" spans="1:6">
      <c r="F30" s="290"/>
    </row>
    <row r="31" spans="1:6">
      <c r="A31" s="293"/>
      <c r="B31" s="293"/>
      <c r="C31" s="293"/>
      <c r="D31" s="67"/>
      <c r="E31" s="293"/>
      <c r="F31" s="290"/>
    </row>
    <row r="32" spans="1:6">
      <c r="A32" s="292"/>
      <c r="B32" s="292"/>
      <c r="C32" s="292"/>
      <c r="D32" s="67"/>
      <c r="E32" s="292"/>
      <c r="F32" s="290"/>
    </row>
    <row r="33" spans="1:6">
      <c r="A33" s="888" t="s">
        <v>32</v>
      </c>
      <c r="B33" s="888"/>
      <c r="C33" s="888"/>
      <c r="D33" s="67"/>
      <c r="E33" s="291" t="s">
        <v>32</v>
      </c>
      <c r="F33" s="290"/>
    </row>
    <row r="34" spans="1:6">
      <c r="A34" s="891" t="s">
        <v>39</v>
      </c>
      <c r="B34" s="891"/>
      <c r="C34" s="891"/>
      <c r="E34" s="289" t="s">
        <v>39</v>
      </c>
    </row>
  </sheetData>
  <mergeCells count="13">
    <mergeCell ref="A34:C34"/>
    <mergeCell ref="C9:D9"/>
    <mergeCell ref="C10:D10"/>
    <mergeCell ref="C18:D18"/>
    <mergeCell ref="C19:D19"/>
    <mergeCell ref="A6:F6"/>
    <mergeCell ref="A7:F7"/>
    <mergeCell ref="B22:D22"/>
    <mergeCell ref="D2:F2"/>
    <mergeCell ref="A33:C33"/>
    <mergeCell ref="C20:D20"/>
    <mergeCell ref="C21:D21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view="pageBreakPreview" zoomScaleNormal="90" zoomScaleSheetLayoutView="100" workbookViewId="0">
      <selection activeCell="A8" sqref="A8:J8"/>
    </sheetView>
  </sheetViews>
  <sheetFormatPr defaultColWidth="9.140625" defaultRowHeight="12.75"/>
  <cols>
    <col min="1" max="1" width="3.85546875" style="306" bestFit="1" customWidth="1"/>
    <col min="2" max="2" width="29.42578125" style="110" customWidth="1"/>
    <col min="3" max="3" width="12.7109375" style="110" customWidth="1"/>
    <col min="4" max="4" width="14.42578125" style="110" customWidth="1"/>
    <col min="5" max="5" width="12.28515625" style="110" customWidth="1"/>
    <col min="6" max="6" width="7.28515625" style="110" customWidth="1"/>
    <col min="7" max="7" width="12.140625" style="110" customWidth="1"/>
    <col min="8" max="8" width="14.28515625" style="305" customWidth="1"/>
    <col min="9" max="9" width="12.7109375" style="305" customWidth="1"/>
    <col min="10" max="10" width="7.42578125" style="110" customWidth="1"/>
    <col min="11" max="16384" width="9.140625" style="110"/>
  </cols>
  <sheetData>
    <row r="1" spans="1:10" s="154" customFormat="1" ht="11.25">
      <c r="A1" s="380"/>
      <c r="H1" s="379"/>
      <c r="I1" s="379"/>
      <c r="J1" s="376"/>
    </row>
    <row r="2" spans="1:10" s="154" customFormat="1" ht="11.25">
      <c r="F2" s="378"/>
      <c r="H2" s="377"/>
      <c r="J2" s="376" t="s">
        <v>176</v>
      </c>
    </row>
    <row r="3" spans="1:10">
      <c r="A3" s="52" t="s">
        <v>31</v>
      </c>
      <c r="B3" s="52"/>
    </row>
    <row r="4" spans="1:10" ht="12.75" customHeight="1">
      <c r="A4" s="53" t="s">
        <v>95</v>
      </c>
      <c r="B4" s="53"/>
      <c r="G4" s="46"/>
      <c r="H4" s="64"/>
      <c r="I4" s="64"/>
      <c r="J4" s="64"/>
    </row>
    <row r="5" spans="1:10" ht="12.75" customHeight="1">
      <c r="A5" s="375"/>
      <c r="B5" s="375"/>
    </row>
    <row r="6" spans="1:10" ht="12.75" customHeight="1">
      <c r="A6" s="894" t="s">
        <v>370</v>
      </c>
      <c r="B6" s="894"/>
      <c r="C6" s="894"/>
      <c r="D6" s="894"/>
      <c r="E6" s="894"/>
      <c r="F6" s="894"/>
      <c r="G6" s="894"/>
      <c r="H6" s="894"/>
      <c r="I6" s="894"/>
      <c r="J6" s="894"/>
    </row>
    <row r="7" spans="1:10">
      <c r="A7" s="865" t="s">
        <v>371</v>
      </c>
      <c r="B7" s="865"/>
      <c r="C7" s="865"/>
      <c r="D7" s="865"/>
      <c r="E7" s="865"/>
      <c r="F7" s="865"/>
      <c r="G7" s="865"/>
      <c r="H7" s="865"/>
      <c r="I7" s="865"/>
      <c r="J7" s="865"/>
    </row>
    <row r="8" spans="1:10" ht="36" customHeight="1">
      <c r="A8" s="895" t="s">
        <v>361</v>
      </c>
      <c r="B8" s="895"/>
      <c r="C8" s="895"/>
      <c r="D8" s="895"/>
      <c r="E8" s="895"/>
      <c r="F8" s="895"/>
      <c r="G8" s="895"/>
      <c r="H8" s="895"/>
      <c r="I8" s="895"/>
      <c r="J8" s="895"/>
    </row>
    <row r="9" spans="1:10" ht="13.5" thickBot="1">
      <c r="B9" s="374"/>
      <c r="C9" s="374"/>
      <c r="D9" s="374"/>
      <c r="E9" s="374"/>
      <c r="F9" s="374"/>
      <c r="G9" s="374"/>
      <c r="H9" s="373"/>
      <c r="I9" s="373"/>
      <c r="J9" s="372"/>
    </row>
    <row r="10" spans="1:10" ht="32.25" customHeight="1">
      <c r="A10" s="896" t="s">
        <v>0</v>
      </c>
      <c r="B10" s="901" t="s">
        <v>23</v>
      </c>
      <c r="C10" s="903" t="s">
        <v>175</v>
      </c>
      <c r="D10" s="903"/>
      <c r="E10" s="903"/>
      <c r="F10" s="904"/>
      <c r="G10" s="898" t="s">
        <v>174</v>
      </c>
      <c r="H10" s="898"/>
      <c r="I10" s="898"/>
      <c r="J10" s="899"/>
    </row>
    <row r="11" spans="1:10" ht="49.5" customHeight="1" thickBot="1">
      <c r="A11" s="897"/>
      <c r="B11" s="902"/>
      <c r="C11" s="647" t="s">
        <v>28</v>
      </c>
      <c r="D11" s="647" t="s">
        <v>173</v>
      </c>
      <c r="E11" s="647" t="s">
        <v>90</v>
      </c>
      <c r="F11" s="648" t="s">
        <v>22</v>
      </c>
      <c r="G11" s="649" t="s">
        <v>28</v>
      </c>
      <c r="H11" s="650" t="s">
        <v>173</v>
      </c>
      <c r="I11" s="651" t="s">
        <v>90</v>
      </c>
      <c r="J11" s="648" t="s">
        <v>22</v>
      </c>
    </row>
    <row r="12" spans="1:10" ht="21" customHeight="1" thickBot="1">
      <c r="A12" s="911" t="s">
        <v>1</v>
      </c>
      <c r="B12" s="912"/>
      <c r="C12" s="912"/>
      <c r="D12" s="912"/>
      <c r="E12" s="912"/>
      <c r="F12" s="912"/>
      <c r="G12" s="856"/>
      <c r="H12" s="856"/>
      <c r="I12" s="856"/>
      <c r="J12" s="913"/>
    </row>
    <row r="13" spans="1:10" ht="25.5" customHeight="1">
      <c r="A13" s="336" t="s">
        <v>2</v>
      </c>
      <c r="B13" s="362" t="s">
        <v>172</v>
      </c>
      <c r="C13" s="361">
        <v>0</v>
      </c>
      <c r="D13" s="361">
        <v>0</v>
      </c>
      <c r="E13" s="361">
        <f>SUM(C13:D13)</f>
        <v>0</v>
      </c>
      <c r="F13" s="358">
        <v>0</v>
      </c>
      <c r="G13" s="360">
        <v>0</v>
      </c>
      <c r="H13" s="359">
        <v>0</v>
      </c>
      <c r="I13" s="359">
        <f>SUM(G13:H13)</f>
        <v>0</v>
      </c>
      <c r="J13" s="358">
        <v>0</v>
      </c>
    </row>
    <row r="14" spans="1:10" ht="20.25" customHeight="1">
      <c r="A14" s="342" t="s">
        <v>3</v>
      </c>
      <c r="B14" s="371" t="s">
        <v>33</v>
      </c>
      <c r="C14" s="370">
        <v>0</v>
      </c>
      <c r="D14" s="370">
        <v>0</v>
      </c>
      <c r="E14" s="370">
        <f>SUM(C14:D14)</f>
        <v>0</v>
      </c>
      <c r="F14" s="367">
        <v>0</v>
      </c>
      <c r="G14" s="369">
        <v>0</v>
      </c>
      <c r="H14" s="368">
        <v>0</v>
      </c>
      <c r="I14" s="368">
        <f>SUM(G14:H14)</f>
        <v>0</v>
      </c>
      <c r="J14" s="367">
        <v>0</v>
      </c>
    </row>
    <row r="15" spans="1:10" ht="20.25" customHeight="1">
      <c r="A15" s="336" t="s">
        <v>4</v>
      </c>
      <c r="B15" s="366" t="s">
        <v>34</v>
      </c>
      <c r="C15" s="350">
        <v>0</v>
      </c>
      <c r="D15" s="350">
        <v>0</v>
      </c>
      <c r="E15" s="350">
        <f>SUM(C15:D15)</f>
        <v>0</v>
      </c>
      <c r="F15" s="355">
        <v>0</v>
      </c>
      <c r="G15" s="354">
        <v>0</v>
      </c>
      <c r="H15" s="347">
        <v>0</v>
      </c>
      <c r="I15" s="347">
        <f>SUM(G15:H15)</f>
        <v>0</v>
      </c>
      <c r="J15" s="355">
        <v>0</v>
      </c>
    </row>
    <row r="16" spans="1:10" s="310" customFormat="1" ht="20.25" customHeight="1" thickBot="1">
      <c r="A16" s="796" t="s">
        <v>35</v>
      </c>
      <c r="B16" s="797"/>
      <c r="C16" s="364">
        <f>SUM(C13:C15)</f>
        <v>0</v>
      </c>
      <c r="D16" s="364">
        <f>SUM(D13:D15)</f>
        <v>0</v>
      </c>
      <c r="E16" s="364">
        <f>SUM(E13:E15)</f>
        <v>0</v>
      </c>
      <c r="F16" s="363">
        <v>0</v>
      </c>
      <c r="G16" s="365">
        <f>SUM(G13:G15)</f>
        <v>0</v>
      </c>
      <c r="H16" s="364">
        <f>SUM(H13:H15)</f>
        <v>0</v>
      </c>
      <c r="I16" s="364">
        <f>SUM(I13:I15)</f>
        <v>0</v>
      </c>
      <c r="J16" s="363">
        <f>SUM(J13:J15)</f>
        <v>0</v>
      </c>
    </row>
    <row r="17" spans="1:12" ht="18" customHeight="1" thickBot="1">
      <c r="A17" s="855" t="s">
        <v>8</v>
      </c>
      <c r="B17" s="856"/>
      <c r="C17" s="856"/>
      <c r="D17" s="856"/>
      <c r="E17" s="856"/>
      <c r="F17" s="856"/>
      <c r="G17" s="856"/>
      <c r="H17" s="856"/>
      <c r="I17" s="856"/>
      <c r="J17" s="913"/>
    </row>
    <row r="18" spans="1:12" ht="21" customHeight="1">
      <c r="A18" s="336" t="s">
        <v>5</v>
      </c>
      <c r="B18" s="362" t="s">
        <v>12</v>
      </c>
      <c r="C18" s="361">
        <v>0</v>
      </c>
      <c r="D18" s="361">
        <v>0</v>
      </c>
      <c r="E18" s="361">
        <f t="shared" ref="E18:E25" si="0">SUM(C18:D18)</f>
        <v>0</v>
      </c>
      <c r="F18" s="358">
        <v>0</v>
      </c>
      <c r="G18" s="360">
        <v>0</v>
      </c>
      <c r="H18" s="359">
        <v>0</v>
      </c>
      <c r="I18" s="359">
        <f t="shared" ref="I18:I25" si="1">SUM(G18:H18)</f>
        <v>0</v>
      </c>
      <c r="J18" s="358">
        <v>0</v>
      </c>
    </row>
    <row r="19" spans="1:12" ht="38.25" customHeight="1">
      <c r="A19" s="342" t="s">
        <v>6</v>
      </c>
      <c r="B19" s="352" t="s">
        <v>24</v>
      </c>
      <c r="C19" s="356">
        <v>0</v>
      </c>
      <c r="D19" s="356">
        <v>0</v>
      </c>
      <c r="E19" s="350">
        <f t="shared" si="0"/>
        <v>0</v>
      </c>
      <c r="F19" s="357"/>
      <c r="G19" s="354">
        <v>0</v>
      </c>
      <c r="H19" s="353">
        <v>0</v>
      </c>
      <c r="I19" s="347">
        <f t="shared" si="1"/>
        <v>0</v>
      </c>
      <c r="J19" s="337"/>
    </row>
    <row r="20" spans="1:12" ht="24.75" customHeight="1">
      <c r="A20" s="336" t="s">
        <v>7</v>
      </c>
      <c r="B20" s="352" t="s">
        <v>18</v>
      </c>
      <c r="C20" s="356">
        <v>0</v>
      </c>
      <c r="D20" s="356">
        <v>0</v>
      </c>
      <c r="E20" s="350">
        <f t="shared" si="0"/>
        <v>0</v>
      </c>
      <c r="F20" s="355">
        <v>0</v>
      </c>
      <c r="G20" s="354">
        <v>0</v>
      </c>
      <c r="H20" s="353">
        <v>0</v>
      </c>
      <c r="I20" s="347">
        <f t="shared" si="1"/>
        <v>0</v>
      </c>
      <c r="J20" s="355">
        <v>0</v>
      </c>
    </row>
    <row r="21" spans="1:12" ht="19.5" customHeight="1">
      <c r="A21" s="342" t="s">
        <v>9</v>
      </c>
      <c r="B21" s="352" t="s">
        <v>338</v>
      </c>
      <c r="C21" s="350">
        <v>0</v>
      </c>
      <c r="D21" s="350">
        <v>0</v>
      </c>
      <c r="E21" s="350">
        <f t="shared" si="0"/>
        <v>0</v>
      </c>
      <c r="F21" s="900"/>
      <c r="G21" s="354">
        <v>0</v>
      </c>
      <c r="H21" s="353">
        <v>0</v>
      </c>
      <c r="I21" s="347">
        <f t="shared" si="1"/>
        <v>0</v>
      </c>
      <c r="J21" s="914"/>
    </row>
    <row r="22" spans="1:12" ht="30.75" customHeight="1">
      <c r="A22" s="336" t="s">
        <v>10</v>
      </c>
      <c r="B22" s="352" t="s">
        <v>25</v>
      </c>
      <c r="C22" s="350">
        <v>0</v>
      </c>
      <c r="D22" s="350">
        <v>0</v>
      </c>
      <c r="E22" s="350">
        <f t="shared" si="0"/>
        <v>0</v>
      </c>
      <c r="F22" s="900"/>
      <c r="G22" s="354">
        <v>0</v>
      </c>
      <c r="H22" s="353">
        <v>0</v>
      </c>
      <c r="I22" s="347">
        <f t="shared" si="1"/>
        <v>0</v>
      </c>
      <c r="J22" s="914"/>
    </row>
    <row r="23" spans="1:12" ht="27.75" customHeight="1">
      <c r="A23" s="342" t="s">
        <v>11</v>
      </c>
      <c r="B23" s="352" t="s">
        <v>27</v>
      </c>
      <c r="C23" s="351">
        <v>0</v>
      </c>
      <c r="D23" s="350">
        <v>0</v>
      </c>
      <c r="E23" s="350">
        <f t="shared" si="0"/>
        <v>0</v>
      </c>
      <c r="F23" s="900"/>
      <c r="G23" s="349">
        <v>0</v>
      </c>
      <c r="H23" s="348">
        <v>0</v>
      </c>
      <c r="I23" s="347">
        <f t="shared" si="1"/>
        <v>0</v>
      </c>
      <c r="J23" s="914"/>
    </row>
    <row r="24" spans="1:12" ht="42.75" customHeight="1">
      <c r="A24" s="336" t="s">
        <v>14</v>
      </c>
      <c r="B24" s="346" t="s">
        <v>29</v>
      </c>
      <c r="C24" s="345">
        <v>0</v>
      </c>
      <c r="D24" s="345">
        <v>0</v>
      </c>
      <c r="E24" s="345">
        <f t="shared" si="0"/>
        <v>0</v>
      </c>
      <c r="F24" s="900"/>
      <c r="G24" s="344">
        <v>0</v>
      </c>
      <c r="H24" s="343">
        <v>0</v>
      </c>
      <c r="I24" s="343">
        <f t="shared" si="1"/>
        <v>0</v>
      </c>
      <c r="J24" s="914"/>
    </row>
    <row r="25" spans="1:12" ht="27.75" customHeight="1">
      <c r="A25" s="342" t="s">
        <v>15</v>
      </c>
      <c r="B25" s="341" t="s">
        <v>26</v>
      </c>
      <c r="C25" s="340">
        <v>0</v>
      </c>
      <c r="D25" s="340">
        <v>0</v>
      </c>
      <c r="E25" s="340">
        <f t="shared" si="0"/>
        <v>0</v>
      </c>
      <c r="F25" s="900"/>
      <c r="G25" s="339">
        <v>0</v>
      </c>
      <c r="H25" s="338">
        <v>0</v>
      </c>
      <c r="I25" s="338">
        <f t="shared" si="1"/>
        <v>0</v>
      </c>
      <c r="J25" s="614"/>
    </row>
    <row r="26" spans="1:12" s="331" customFormat="1" ht="45" customHeight="1" thickBot="1">
      <c r="A26" s="336" t="s">
        <v>16</v>
      </c>
      <c r="B26" s="335" t="s">
        <v>40</v>
      </c>
      <c r="C26" s="333">
        <v>0</v>
      </c>
      <c r="D26" s="333">
        <v>0</v>
      </c>
      <c r="E26" s="333">
        <v>0</v>
      </c>
      <c r="F26" s="612"/>
      <c r="G26" s="334">
        <v>0</v>
      </c>
      <c r="H26" s="333">
        <v>0</v>
      </c>
      <c r="I26" s="333">
        <v>0</v>
      </c>
      <c r="J26" s="613"/>
      <c r="K26" s="332"/>
      <c r="L26" s="332"/>
    </row>
    <row r="27" spans="1:12" s="310" customFormat="1" ht="24.75" customHeight="1" thickBot="1">
      <c r="A27" s="905" t="s">
        <v>36</v>
      </c>
      <c r="B27" s="906"/>
      <c r="C27" s="328">
        <f>SUM(C18:C26)</f>
        <v>0</v>
      </c>
      <c r="D27" s="328">
        <f>SUM(D18:D26)</f>
        <v>0</v>
      </c>
      <c r="E27" s="328">
        <f>SUM(E18:E26)</f>
        <v>0</v>
      </c>
      <c r="F27" s="329">
        <f>SUM(F20+F18)</f>
        <v>0</v>
      </c>
      <c r="G27" s="330">
        <f>SUM(G18:G26)</f>
        <v>0</v>
      </c>
      <c r="H27" s="330">
        <f>SUM(H18:H26)</f>
        <v>0</v>
      </c>
      <c r="I27" s="330">
        <f>SUM(I18:I26)</f>
        <v>0</v>
      </c>
      <c r="J27" s="329">
        <f>SUM(J18+J20)</f>
        <v>0</v>
      </c>
      <c r="K27" s="110"/>
      <c r="L27" s="110"/>
    </row>
    <row r="28" spans="1:12" s="310" customFormat="1" ht="24.75" customHeight="1" thickBot="1">
      <c r="A28" s="905" t="s">
        <v>171</v>
      </c>
      <c r="B28" s="906"/>
      <c r="C28" s="328">
        <f t="shared" ref="C28:J28" si="2">SUM(C16,C27)</f>
        <v>0</v>
      </c>
      <c r="D28" s="328">
        <f t="shared" si="2"/>
        <v>0</v>
      </c>
      <c r="E28" s="328">
        <f t="shared" si="2"/>
        <v>0</v>
      </c>
      <c r="F28" s="327">
        <f t="shared" si="2"/>
        <v>0</v>
      </c>
      <c r="G28" s="328">
        <f t="shared" si="2"/>
        <v>0</v>
      </c>
      <c r="H28" s="328">
        <f t="shared" si="2"/>
        <v>0</v>
      </c>
      <c r="I28" s="328">
        <f t="shared" si="2"/>
        <v>0</v>
      </c>
      <c r="J28" s="327">
        <f t="shared" si="2"/>
        <v>0</v>
      </c>
      <c r="K28" s="110"/>
      <c r="L28" s="110"/>
    </row>
    <row r="29" spans="1:12" ht="21" customHeight="1" thickBot="1">
      <c r="A29" s="907" t="s">
        <v>17</v>
      </c>
      <c r="B29" s="908"/>
      <c r="C29" s="909"/>
      <c r="D29" s="909"/>
      <c r="E29" s="909"/>
      <c r="F29" s="909"/>
      <c r="G29" s="909"/>
      <c r="H29" s="909"/>
      <c r="I29" s="909"/>
      <c r="J29" s="910"/>
    </row>
    <row r="30" spans="1:12" ht="27.75" customHeight="1" thickBot="1">
      <c r="A30" s="326" t="s">
        <v>42</v>
      </c>
      <c r="B30" s="325" t="s">
        <v>170</v>
      </c>
      <c r="C30" s="324">
        <v>0</v>
      </c>
      <c r="D30" s="324">
        <v>0</v>
      </c>
      <c r="E30" s="324">
        <f>SUM(C30:D30)</f>
        <v>0</v>
      </c>
      <c r="F30" s="323"/>
      <c r="G30" s="322">
        <v>0</v>
      </c>
      <c r="H30" s="321">
        <v>0</v>
      </c>
      <c r="I30" s="321">
        <f>SUM(G30:H30)</f>
        <v>0</v>
      </c>
      <c r="J30" s="320"/>
    </row>
    <row r="31" spans="1:12" s="310" customFormat="1" ht="20.25" customHeight="1" thickBot="1">
      <c r="A31" s="319"/>
      <c r="B31" s="318" t="s">
        <v>38</v>
      </c>
      <c r="C31" s="316">
        <f>SUM(C16,C28,C30)</f>
        <v>0</v>
      </c>
      <c r="D31" s="316">
        <f>SUM(D16,D28,D30)</f>
        <v>0</v>
      </c>
      <c r="E31" s="316">
        <f>SUM(E16,E28,E30)</f>
        <v>0</v>
      </c>
      <c r="F31" s="317">
        <f>SUM(F28)</f>
        <v>0</v>
      </c>
      <c r="G31" s="316">
        <f>SUM(G16,G28,G30)</f>
        <v>0</v>
      </c>
      <c r="H31" s="316">
        <f>SUM(H16,H28,H30)</f>
        <v>0</v>
      </c>
      <c r="I31" s="316">
        <f>SUM(I16,I28,I30)</f>
        <v>0</v>
      </c>
      <c r="J31" s="317">
        <f>SUM(J28)</f>
        <v>0</v>
      </c>
      <c r="K31" s="110"/>
      <c r="L31" s="110"/>
    </row>
    <row r="32" spans="1:12" s="310" customFormat="1">
      <c r="A32" s="315" t="s">
        <v>339</v>
      </c>
      <c r="B32" s="313"/>
      <c r="C32" s="312"/>
      <c r="D32" s="312"/>
      <c r="E32" s="312"/>
      <c r="F32" s="311"/>
      <c r="G32" s="312"/>
      <c r="H32" s="312"/>
      <c r="I32" s="312"/>
      <c r="J32" s="311"/>
      <c r="K32" s="110"/>
      <c r="L32" s="110"/>
    </row>
    <row r="33" spans="1:12" s="310" customFormat="1">
      <c r="A33" s="314"/>
      <c r="B33" s="313"/>
      <c r="C33" s="312"/>
      <c r="D33" s="312"/>
      <c r="E33" s="312"/>
      <c r="F33" s="311"/>
      <c r="G33" s="312"/>
      <c r="H33" s="312"/>
      <c r="I33" s="312"/>
      <c r="J33" s="311"/>
      <c r="K33" s="110"/>
      <c r="L33" s="110"/>
    </row>
    <row r="34" spans="1:12" ht="14.25">
      <c r="B34" s="48"/>
      <c r="G34" s="48"/>
      <c r="H34" s="48"/>
    </row>
    <row r="35" spans="1:12" ht="14.25">
      <c r="B35" s="49"/>
      <c r="E35" s="309"/>
      <c r="G35" s="49"/>
      <c r="H35" s="49"/>
      <c r="I35" s="307"/>
    </row>
    <row r="36" spans="1:12">
      <c r="B36" s="114" t="s">
        <v>32</v>
      </c>
      <c r="E36" s="309"/>
      <c r="G36" s="114" t="s">
        <v>32</v>
      </c>
      <c r="H36" s="308"/>
      <c r="I36" s="307"/>
    </row>
    <row r="37" spans="1:12">
      <c r="B37" s="113" t="s">
        <v>39</v>
      </c>
      <c r="E37" s="309"/>
      <c r="G37" s="113" t="s">
        <v>39</v>
      </c>
      <c r="H37" s="308"/>
      <c r="I37" s="307"/>
    </row>
    <row r="46" spans="1:12">
      <c r="C46" s="127"/>
      <c r="D46" s="127"/>
      <c r="E46" s="127"/>
      <c r="F46" s="127"/>
      <c r="G46" s="127"/>
    </row>
  </sheetData>
  <mergeCells count="15">
    <mergeCell ref="F21:F25"/>
    <mergeCell ref="B10:B11"/>
    <mergeCell ref="C10:F10"/>
    <mergeCell ref="A27:B27"/>
    <mergeCell ref="A29:J29"/>
    <mergeCell ref="A12:J12"/>
    <mergeCell ref="A16:B16"/>
    <mergeCell ref="A17:J17"/>
    <mergeCell ref="J21:J24"/>
    <mergeCell ref="A28:B28"/>
    <mergeCell ref="A7:J7"/>
    <mergeCell ref="A6:J6"/>
    <mergeCell ref="A8:J8"/>
    <mergeCell ref="A10:A11"/>
    <mergeCell ref="G10:J10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5"/>
  <sheetViews>
    <sheetView view="pageBreakPreview" zoomScale="80" zoomScaleNormal="100" zoomScaleSheetLayoutView="80" workbookViewId="0">
      <selection activeCell="A7" sqref="A7:O7"/>
    </sheetView>
  </sheetViews>
  <sheetFormatPr defaultColWidth="9.140625" defaultRowHeight="15"/>
  <cols>
    <col min="1" max="1" width="4.7109375" style="66" customWidth="1"/>
    <col min="2" max="3" width="7.5703125" style="65" customWidth="1"/>
    <col min="4" max="4" width="14.5703125" style="65" customWidth="1"/>
    <col min="5" max="6" width="6.7109375" style="65" customWidth="1"/>
    <col min="7" max="7" width="29.140625" style="65" customWidth="1"/>
    <col min="8" max="8" width="12.140625" style="65" customWidth="1"/>
    <col min="9" max="9" width="7.85546875" style="381" customWidth="1"/>
    <col min="10" max="10" width="7.85546875" style="65" customWidth="1"/>
    <col min="11" max="11" width="14.42578125" style="65" customWidth="1"/>
    <col min="12" max="13" width="6.42578125" style="65" customWidth="1"/>
    <col min="14" max="14" width="29.5703125" style="65" customWidth="1"/>
    <col min="15" max="15" width="12.140625" style="65" customWidth="1"/>
    <col min="16" max="16384" width="9.140625" style="65"/>
  </cols>
  <sheetData>
    <row r="1" spans="1:15">
      <c r="E1" s="413"/>
      <c r="O1" s="412" t="s">
        <v>185</v>
      </c>
    </row>
    <row r="2" spans="1:15" ht="12.75" customHeight="1">
      <c r="A2" s="52" t="s">
        <v>31</v>
      </c>
      <c r="B2" s="52"/>
      <c r="C2" s="108"/>
      <c r="D2" s="108"/>
      <c r="E2" s="107"/>
      <c r="F2" s="410"/>
    </row>
    <row r="3" spans="1:15" ht="12.75" customHeight="1">
      <c r="A3" s="53" t="s">
        <v>95</v>
      </c>
      <c r="B3" s="53"/>
      <c r="C3" s="107"/>
      <c r="D3" s="107"/>
      <c r="E3" s="107"/>
      <c r="F3" s="410"/>
      <c r="M3" s="46"/>
      <c r="N3" s="809"/>
      <c r="O3" s="809"/>
    </row>
    <row r="4" spans="1:15" ht="12.75" customHeight="1">
      <c r="B4" s="411"/>
      <c r="C4" s="411"/>
      <c r="D4" s="411"/>
      <c r="E4" s="410"/>
      <c r="F4" s="410"/>
      <c r="M4" s="46"/>
      <c r="N4" s="64"/>
      <c r="O4" s="64"/>
    </row>
    <row r="5" spans="1:15" ht="15.75" customHeight="1">
      <c r="A5" s="105"/>
      <c r="B5" s="816" t="s">
        <v>372</v>
      </c>
      <c r="C5" s="816"/>
      <c r="D5" s="816"/>
      <c r="E5" s="816"/>
      <c r="F5" s="816"/>
      <c r="G5" s="816"/>
      <c r="H5" s="816"/>
      <c r="I5" s="816"/>
      <c r="J5" s="816"/>
      <c r="K5" s="816"/>
      <c r="L5" s="816"/>
      <c r="M5" s="816"/>
      <c r="N5" s="816"/>
      <c r="O5" s="816"/>
    </row>
    <row r="6" spans="1:15" ht="15.75" customHeight="1">
      <c r="A6" s="105"/>
      <c r="B6" s="816" t="s">
        <v>373</v>
      </c>
      <c r="C6" s="816"/>
      <c r="D6" s="816"/>
      <c r="E6" s="816"/>
      <c r="F6" s="816"/>
      <c r="G6" s="816"/>
      <c r="H6" s="816"/>
      <c r="I6" s="816"/>
      <c r="J6" s="816"/>
      <c r="K6" s="816"/>
      <c r="L6" s="816"/>
      <c r="M6" s="816"/>
      <c r="N6" s="816"/>
      <c r="O6" s="816"/>
    </row>
    <row r="7" spans="1:15" ht="38.25" customHeight="1">
      <c r="A7" s="931" t="s">
        <v>361</v>
      </c>
      <c r="B7" s="931"/>
      <c r="C7" s="931"/>
      <c r="D7" s="931"/>
      <c r="E7" s="931"/>
      <c r="F7" s="931"/>
      <c r="G7" s="931"/>
      <c r="H7" s="931"/>
      <c r="I7" s="931"/>
      <c r="J7" s="931"/>
      <c r="K7" s="931"/>
      <c r="L7" s="931"/>
      <c r="M7" s="931"/>
      <c r="N7" s="931"/>
      <c r="O7" s="931"/>
    </row>
    <row r="8" spans="1:15" ht="15" customHeight="1">
      <c r="B8" s="817" t="s">
        <v>184</v>
      </c>
      <c r="C8" s="817"/>
      <c r="D8" s="817"/>
      <c r="E8" s="817"/>
      <c r="F8" s="817"/>
      <c r="G8" s="817"/>
      <c r="H8" s="817"/>
      <c r="I8" s="817"/>
      <c r="J8" s="817"/>
      <c r="K8" s="817"/>
      <c r="L8" s="817"/>
      <c r="M8" s="817"/>
      <c r="N8" s="817"/>
      <c r="O8" s="817"/>
    </row>
    <row r="9" spans="1:15" ht="10.5" customHeight="1" thickBot="1"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5" ht="22.5" customHeight="1" thickBot="1">
      <c r="A10" s="926" t="s">
        <v>53</v>
      </c>
      <c r="B10" s="918" t="s">
        <v>52</v>
      </c>
      <c r="C10" s="919"/>
      <c r="D10" s="915" t="s">
        <v>72</v>
      </c>
      <c r="E10" s="916"/>
      <c r="F10" s="916"/>
      <c r="G10" s="916"/>
      <c r="H10" s="917"/>
      <c r="I10" s="918" t="s">
        <v>52</v>
      </c>
      <c r="J10" s="919"/>
      <c r="K10" s="915" t="s">
        <v>174</v>
      </c>
      <c r="L10" s="916"/>
      <c r="M10" s="916"/>
      <c r="N10" s="916"/>
      <c r="O10" s="917"/>
    </row>
    <row r="11" spans="1:15" s="408" customFormat="1" ht="24.75" customHeight="1">
      <c r="A11" s="927"/>
      <c r="B11" s="619" t="s">
        <v>183</v>
      </c>
      <c r="C11" s="620" t="s">
        <v>182</v>
      </c>
      <c r="D11" s="924" t="s">
        <v>51</v>
      </c>
      <c r="E11" s="920" t="s">
        <v>50</v>
      </c>
      <c r="F11" s="921"/>
      <c r="G11" s="929" t="s">
        <v>181</v>
      </c>
      <c r="H11" s="922" t="s">
        <v>28</v>
      </c>
      <c r="I11" s="621" t="s">
        <v>183</v>
      </c>
      <c r="J11" s="620" t="s">
        <v>182</v>
      </c>
      <c r="K11" s="924" t="s">
        <v>51</v>
      </c>
      <c r="L11" s="920" t="s">
        <v>50</v>
      </c>
      <c r="M11" s="921"/>
      <c r="N11" s="929" t="s">
        <v>181</v>
      </c>
      <c r="O11" s="922" t="s">
        <v>28</v>
      </c>
    </row>
    <row r="12" spans="1:15" s="68" customFormat="1" ht="29.25" customHeight="1" thickBot="1">
      <c r="A12" s="928"/>
      <c r="B12" s="622" t="s">
        <v>180</v>
      </c>
      <c r="C12" s="623" t="s">
        <v>180</v>
      </c>
      <c r="D12" s="925"/>
      <c r="E12" s="624" t="s">
        <v>179</v>
      </c>
      <c r="F12" s="624" t="s">
        <v>178</v>
      </c>
      <c r="G12" s="930"/>
      <c r="H12" s="923"/>
      <c r="I12" s="625" t="s">
        <v>180</v>
      </c>
      <c r="J12" s="623" t="s">
        <v>180</v>
      </c>
      <c r="K12" s="925"/>
      <c r="L12" s="624" t="s">
        <v>179</v>
      </c>
      <c r="M12" s="624" t="s">
        <v>178</v>
      </c>
      <c r="N12" s="930"/>
      <c r="O12" s="923"/>
    </row>
    <row r="13" spans="1:15" s="68" customFormat="1" ht="12.75">
      <c r="A13" s="407"/>
      <c r="B13" s="399"/>
      <c r="C13" s="398"/>
      <c r="D13" s="102"/>
      <c r="E13" s="103"/>
      <c r="F13" s="103"/>
      <c r="G13" s="102"/>
      <c r="H13" s="401">
        <v>0</v>
      </c>
      <c r="I13" s="396"/>
      <c r="J13" s="396"/>
      <c r="K13" s="102"/>
      <c r="L13" s="103"/>
      <c r="M13" s="103"/>
      <c r="N13" s="102"/>
      <c r="O13" s="101">
        <v>0</v>
      </c>
    </row>
    <row r="14" spans="1:15" s="68" customFormat="1" ht="12.75">
      <c r="A14" s="402"/>
      <c r="B14" s="399"/>
      <c r="C14" s="398"/>
      <c r="D14" s="92"/>
      <c r="E14" s="103"/>
      <c r="F14" s="103"/>
      <c r="G14" s="102"/>
      <c r="H14" s="401">
        <v>0</v>
      </c>
      <c r="I14" s="396"/>
      <c r="J14" s="396"/>
      <c r="K14" s="92"/>
      <c r="L14" s="103"/>
      <c r="M14" s="103"/>
      <c r="N14" s="102"/>
      <c r="O14" s="101">
        <v>0</v>
      </c>
    </row>
    <row r="15" spans="1:15" s="97" customFormat="1" ht="12.75">
      <c r="A15" s="406"/>
      <c r="B15" s="399"/>
      <c r="C15" s="398"/>
      <c r="D15" s="405"/>
      <c r="E15" s="404"/>
      <c r="F15" s="404"/>
      <c r="G15" s="403"/>
      <c r="H15" s="401">
        <v>0</v>
      </c>
      <c r="I15" s="396"/>
      <c r="J15" s="396"/>
      <c r="K15" s="405"/>
      <c r="L15" s="404"/>
      <c r="M15" s="404"/>
      <c r="N15" s="403"/>
      <c r="O15" s="101">
        <v>0</v>
      </c>
    </row>
    <row r="16" spans="1:15" s="68" customFormat="1" ht="12.75">
      <c r="A16" s="402"/>
      <c r="B16" s="399"/>
      <c r="C16" s="398"/>
      <c r="D16" s="92"/>
      <c r="E16" s="93"/>
      <c r="F16" s="93"/>
      <c r="G16" s="92"/>
      <c r="H16" s="401">
        <v>0</v>
      </c>
      <c r="I16" s="396"/>
      <c r="J16" s="396"/>
      <c r="K16" s="92"/>
      <c r="L16" s="93"/>
      <c r="M16" s="93"/>
      <c r="N16" s="92"/>
      <c r="O16" s="101">
        <v>0</v>
      </c>
    </row>
    <row r="17" spans="1:15" s="68" customFormat="1" ht="12.75">
      <c r="A17" s="402"/>
      <c r="B17" s="399"/>
      <c r="C17" s="398"/>
      <c r="D17" s="92"/>
      <c r="E17" s="93"/>
      <c r="F17" s="93"/>
      <c r="G17" s="92"/>
      <c r="H17" s="401">
        <v>0</v>
      </c>
      <c r="I17" s="396"/>
      <c r="J17" s="396"/>
      <c r="K17" s="92"/>
      <c r="L17" s="93"/>
      <c r="M17" s="93"/>
      <c r="N17" s="92"/>
      <c r="O17" s="101">
        <v>0</v>
      </c>
    </row>
    <row r="18" spans="1:15" s="68" customFormat="1" ht="12.75">
      <c r="A18" s="402"/>
      <c r="B18" s="399"/>
      <c r="C18" s="398"/>
      <c r="D18" s="92"/>
      <c r="E18" s="93"/>
      <c r="F18" s="93"/>
      <c r="G18" s="92"/>
      <c r="H18" s="401">
        <v>0</v>
      </c>
      <c r="I18" s="396"/>
      <c r="J18" s="396"/>
      <c r="K18" s="92"/>
      <c r="L18" s="93"/>
      <c r="M18" s="93"/>
      <c r="N18" s="92"/>
      <c r="O18" s="101">
        <v>0</v>
      </c>
    </row>
    <row r="19" spans="1:15" s="97" customFormat="1" ht="12.75">
      <c r="A19" s="406"/>
      <c r="B19" s="399"/>
      <c r="C19" s="398"/>
      <c r="D19" s="405"/>
      <c r="E19" s="404"/>
      <c r="F19" s="404"/>
      <c r="G19" s="403"/>
      <c r="H19" s="401">
        <v>0</v>
      </c>
      <c r="I19" s="396"/>
      <c r="J19" s="396"/>
      <c r="K19" s="405"/>
      <c r="L19" s="404"/>
      <c r="M19" s="404"/>
      <c r="N19" s="403"/>
      <c r="O19" s="101">
        <v>0</v>
      </c>
    </row>
    <row r="20" spans="1:15" s="68" customFormat="1" ht="12.75">
      <c r="A20" s="402"/>
      <c r="B20" s="399"/>
      <c r="C20" s="398"/>
      <c r="D20" s="92"/>
      <c r="E20" s="93"/>
      <c r="F20" s="93"/>
      <c r="G20" s="92"/>
      <c r="H20" s="401">
        <v>0</v>
      </c>
      <c r="I20" s="396"/>
      <c r="J20" s="396"/>
      <c r="K20" s="92"/>
      <c r="L20" s="93"/>
      <c r="M20" s="93"/>
      <c r="N20" s="92"/>
      <c r="O20" s="101">
        <v>0</v>
      </c>
    </row>
    <row r="21" spans="1:15" s="68" customFormat="1" ht="12.75">
      <c r="A21" s="402"/>
      <c r="B21" s="399"/>
      <c r="C21" s="398"/>
      <c r="D21" s="92"/>
      <c r="E21" s="93"/>
      <c r="F21" s="93"/>
      <c r="G21" s="92"/>
      <c r="H21" s="401">
        <v>0</v>
      </c>
      <c r="I21" s="396"/>
      <c r="J21" s="396"/>
      <c r="K21" s="92"/>
      <c r="L21" s="93"/>
      <c r="M21" s="93"/>
      <c r="N21" s="92"/>
      <c r="O21" s="101">
        <v>0</v>
      </c>
    </row>
    <row r="22" spans="1:15" s="68" customFormat="1" ht="12.75">
      <c r="A22" s="402"/>
      <c r="B22" s="399"/>
      <c r="C22" s="398"/>
      <c r="D22" s="92"/>
      <c r="E22" s="93"/>
      <c r="F22" s="93"/>
      <c r="G22" s="92"/>
      <c r="H22" s="401">
        <v>0</v>
      </c>
      <c r="I22" s="396"/>
      <c r="J22" s="396"/>
      <c r="K22" s="92"/>
      <c r="L22" s="93"/>
      <c r="M22" s="93"/>
      <c r="N22" s="92"/>
      <c r="O22" s="101">
        <v>0</v>
      </c>
    </row>
    <row r="23" spans="1:15" s="97" customFormat="1" ht="12.75">
      <c r="A23" s="406"/>
      <c r="B23" s="399"/>
      <c r="C23" s="398"/>
      <c r="D23" s="405"/>
      <c r="E23" s="404"/>
      <c r="F23" s="404"/>
      <c r="G23" s="403"/>
      <c r="H23" s="401">
        <v>0</v>
      </c>
      <c r="I23" s="396"/>
      <c r="J23" s="396"/>
      <c r="K23" s="405"/>
      <c r="L23" s="404"/>
      <c r="M23" s="404"/>
      <c r="N23" s="403"/>
      <c r="O23" s="101">
        <v>0</v>
      </c>
    </row>
    <row r="24" spans="1:15" s="68" customFormat="1" ht="12.75">
      <c r="A24" s="402"/>
      <c r="B24" s="399"/>
      <c r="C24" s="398"/>
      <c r="D24" s="92"/>
      <c r="E24" s="93"/>
      <c r="F24" s="93"/>
      <c r="G24" s="92"/>
      <c r="H24" s="401">
        <v>0</v>
      </c>
      <c r="I24" s="396"/>
      <c r="J24" s="396"/>
      <c r="K24" s="92"/>
      <c r="L24" s="93"/>
      <c r="M24" s="93"/>
      <c r="N24" s="92"/>
      <c r="O24" s="101">
        <v>0</v>
      </c>
    </row>
    <row r="25" spans="1:15" s="68" customFormat="1" ht="12.75">
      <c r="A25" s="402"/>
      <c r="B25" s="399"/>
      <c r="C25" s="398"/>
      <c r="D25" s="92"/>
      <c r="E25" s="93"/>
      <c r="F25" s="93"/>
      <c r="G25" s="92"/>
      <c r="H25" s="401">
        <v>0</v>
      </c>
      <c r="I25" s="396"/>
      <c r="J25" s="396"/>
      <c r="K25" s="92"/>
      <c r="L25" s="93"/>
      <c r="M25" s="93"/>
      <c r="N25" s="92"/>
      <c r="O25" s="101">
        <v>0</v>
      </c>
    </row>
    <row r="26" spans="1:15" s="97" customFormat="1" ht="12.75">
      <c r="A26" s="406"/>
      <c r="B26" s="399"/>
      <c r="C26" s="398"/>
      <c r="D26" s="405"/>
      <c r="E26" s="404"/>
      <c r="F26" s="404"/>
      <c r="G26" s="403"/>
      <c r="H26" s="401">
        <v>0</v>
      </c>
      <c r="I26" s="396"/>
      <c r="J26" s="396"/>
      <c r="K26" s="405"/>
      <c r="L26" s="404"/>
      <c r="M26" s="404"/>
      <c r="N26" s="403"/>
      <c r="O26" s="101">
        <v>0</v>
      </c>
    </row>
    <row r="27" spans="1:15" s="68" customFormat="1" ht="12.75">
      <c r="A27" s="402"/>
      <c r="B27" s="399"/>
      <c r="C27" s="398"/>
      <c r="D27" s="92"/>
      <c r="E27" s="93"/>
      <c r="F27" s="93"/>
      <c r="G27" s="92"/>
      <c r="H27" s="401">
        <v>0</v>
      </c>
      <c r="I27" s="396"/>
      <c r="J27" s="396"/>
      <c r="K27" s="92"/>
      <c r="L27" s="93"/>
      <c r="M27" s="93"/>
      <c r="N27" s="92"/>
      <c r="O27" s="101">
        <v>0</v>
      </c>
    </row>
    <row r="28" spans="1:15" s="68" customFormat="1" ht="12.75">
      <c r="A28" s="402"/>
      <c r="B28" s="399"/>
      <c r="C28" s="398"/>
      <c r="D28" s="92"/>
      <c r="E28" s="93"/>
      <c r="F28" s="93"/>
      <c r="G28" s="92"/>
      <c r="H28" s="401">
        <v>0</v>
      </c>
      <c r="I28" s="396"/>
      <c r="J28" s="396"/>
      <c r="K28" s="92"/>
      <c r="L28" s="93"/>
      <c r="M28" s="93"/>
      <c r="N28" s="92"/>
      <c r="O28" s="101">
        <v>0</v>
      </c>
    </row>
    <row r="29" spans="1:15" s="68" customFormat="1" ht="12.75">
      <c r="A29" s="402"/>
      <c r="B29" s="399"/>
      <c r="C29" s="398"/>
      <c r="D29" s="92"/>
      <c r="E29" s="93"/>
      <c r="F29" s="93"/>
      <c r="G29" s="92"/>
      <c r="H29" s="401">
        <v>0</v>
      </c>
      <c r="I29" s="396"/>
      <c r="J29" s="396"/>
      <c r="K29" s="92"/>
      <c r="L29" s="93"/>
      <c r="M29" s="93"/>
      <c r="N29" s="92"/>
      <c r="O29" s="101">
        <v>0</v>
      </c>
    </row>
    <row r="30" spans="1:15" s="97" customFormat="1" ht="12.75">
      <c r="A30" s="406"/>
      <c r="B30" s="399"/>
      <c r="C30" s="398"/>
      <c r="D30" s="405"/>
      <c r="E30" s="404"/>
      <c r="F30" s="404"/>
      <c r="G30" s="403"/>
      <c r="H30" s="401">
        <v>0</v>
      </c>
      <c r="I30" s="396"/>
      <c r="J30" s="396"/>
      <c r="K30" s="405"/>
      <c r="L30" s="404"/>
      <c r="M30" s="404"/>
      <c r="N30" s="403"/>
      <c r="O30" s="101">
        <v>0</v>
      </c>
    </row>
    <row r="31" spans="1:15" s="68" customFormat="1" ht="12.75">
      <c r="A31" s="402"/>
      <c r="B31" s="399"/>
      <c r="C31" s="398"/>
      <c r="D31" s="92"/>
      <c r="E31" s="93"/>
      <c r="F31" s="93"/>
      <c r="G31" s="92"/>
      <c r="H31" s="401">
        <v>0</v>
      </c>
      <c r="I31" s="396"/>
      <c r="J31" s="396"/>
      <c r="K31" s="92"/>
      <c r="L31" s="93"/>
      <c r="M31" s="93"/>
      <c r="N31" s="92"/>
      <c r="O31" s="101">
        <v>0</v>
      </c>
    </row>
    <row r="32" spans="1:15" s="68" customFormat="1" ht="12.75">
      <c r="A32" s="402"/>
      <c r="B32" s="399"/>
      <c r="C32" s="398"/>
      <c r="D32" s="92"/>
      <c r="E32" s="93"/>
      <c r="F32" s="93"/>
      <c r="G32" s="92"/>
      <c r="H32" s="401">
        <v>0</v>
      </c>
      <c r="I32" s="396"/>
      <c r="J32" s="396"/>
      <c r="K32" s="92"/>
      <c r="L32" s="93"/>
      <c r="M32" s="93"/>
      <c r="N32" s="92"/>
      <c r="O32" s="101">
        <v>0</v>
      </c>
    </row>
    <row r="33" spans="1:216" s="97" customFormat="1" ht="12.75">
      <c r="A33" s="406"/>
      <c r="B33" s="399"/>
      <c r="C33" s="398"/>
      <c r="D33" s="405"/>
      <c r="E33" s="404"/>
      <c r="F33" s="404"/>
      <c r="G33" s="403"/>
      <c r="H33" s="401">
        <v>0</v>
      </c>
      <c r="I33" s="396"/>
      <c r="J33" s="396"/>
      <c r="K33" s="405"/>
      <c r="L33" s="404"/>
      <c r="M33" s="404"/>
      <c r="N33" s="403"/>
      <c r="O33" s="101">
        <v>0</v>
      </c>
    </row>
    <row r="34" spans="1:216" s="68" customFormat="1" ht="12.75">
      <c r="A34" s="402"/>
      <c r="B34" s="399"/>
      <c r="C34" s="398"/>
      <c r="D34" s="92"/>
      <c r="E34" s="93"/>
      <c r="F34" s="93"/>
      <c r="G34" s="92"/>
      <c r="H34" s="401">
        <v>0</v>
      </c>
      <c r="I34" s="396"/>
      <c r="J34" s="396"/>
      <c r="K34" s="92"/>
      <c r="L34" s="93"/>
      <c r="M34" s="93"/>
      <c r="N34" s="92"/>
      <c r="O34" s="101">
        <v>0</v>
      </c>
    </row>
    <row r="35" spans="1:216" s="68" customFormat="1" ht="12.75">
      <c r="A35" s="402"/>
      <c r="B35" s="399"/>
      <c r="C35" s="398"/>
      <c r="D35" s="92"/>
      <c r="E35" s="93"/>
      <c r="F35" s="93"/>
      <c r="G35" s="92"/>
      <c r="H35" s="401">
        <v>0</v>
      </c>
      <c r="I35" s="396"/>
      <c r="J35" s="396"/>
      <c r="K35" s="92"/>
      <c r="L35" s="93"/>
      <c r="M35" s="93"/>
      <c r="N35" s="92"/>
      <c r="O35" s="101">
        <v>0</v>
      </c>
    </row>
    <row r="36" spans="1:216" s="68" customFormat="1" ht="12.75">
      <c r="A36" s="402"/>
      <c r="B36" s="399"/>
      <c r="C36" s="398"/>
      <c r="D36" s="92"/>
      <c r="E36" s="93"/>
      <c r="F36" s="93"/>
      <c r="G36" s="92"/>
      <c r="H36" s="401">
        <v>0</v>
      </c>
      <c r="I36" s="396"/>
      <c r="J36" s="396"/>
      <c r="K36" s="92"/>
      <c r="L36" s="93"/>
      <c r="M36" s="93"/>
      <c r="N36" s="92"/>
      <c r="O36" s="101">
        <v>0</v>
      </c>
    </row>
    <row r="37" spans="1:216" s="68" customFormat="1" ht="12.75">
      <c r="A37" s="402"/>
      <c r="B37" s="399"/>
      <c r="C37" s="398"/>
      <c r="D37" s="92"/>
      <c r="E37" s="93"/>
      <c r="F37" s="93"/>
      <c r="G37" s="92"/>
      <c r="H37" s="401">
        <v>0</v>
      </c>
      <c r="I37" s="396"/>
      <c r="J37" s="396"/>
      <c r="K37" s="92"/>
      <c r="L37" s="93"/>
      <c r="M37" s="93"/>
      <c r="N37" s="92"/>
      <c r="O37" s="101">
        <v>0</v>
      </c>
    </row>
    <row r="38" spans="1:216" s="97" customFormat="1" ht="13.5" thickBot="1">
      <c r="A38" s="400"/>
      <c r="B38" s="399"/>
      <c r="C38" s="398"/>
      <c r="D38" s="395"/>
      <c r="E38" s="394"/>
      <c r="F38" s="394"/>
      <c r="G38" s="393"/>
      <c r="H38" s="397">
        <v>0</v>
      </c>
      <c r="I38" s="396"/>
      <c r="J38" s="396"/>
      <c r="K38" s="395"/>
      <c r="L38" s="394"/>
      <c r="M38" s="394"/>
      <c r="N38" s="393"/>
      <c r="O38" s="392">
        <v>0</v>
      </c>
    </row>
    <row r="39" spans="1:216" s="386" customFormat="1" ht="23.25" customHeight="1">
      <c r="A39" s="391"/>
      <c r="D39" s="83" t="s">
        <v>44</v>
      </c>
      <c r="E39" s="81">
        <f>SUM(E13:E38)</f>
        <v>0</v>
      </c>
      <c r="F39" s="81">
        <f>SUM(F13:F38)</f>
        <v>0</v>
      </c>
      <c r="G39" s="81"/>
      <c r="H39" s="80">
        <f>SUM(H13:H38)</f>
        <v>0</v>
      </c>
      <c r="K39" s="83" t="s">
        <v>44</v>
      </c>
      <c r="L39" s="81">
        <f>SUM(L13:L38)</f>
        <v>0</v>
      </c>
      <c r="M39" s="81">
        <f>SUM(M13:M38)</f>
        <v>0</v>
      </c>
      <c r="N39" s="81"/>
      <c r="O39" s="80">
        <f>SUM(O13:O38)</f>
        <v>0</v>
      </c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</row>
    <row r="40" spans="1:216" s="386" customFormat="1" ht="15.75">
      <c r="A40" s="390" t="s">
        <v>177</v>
      </c>
      <c r="B40" s="389"/>
      <c r="C40" s="389"/>
      <c r="D40" s="389"/>
      <c r="E40" s="389"/>
      <c r="F40" s="387"/>
      <c r="G40" s="387"/>
      <c r="H40" s="387"/>
      <c r="I40" s="388"/>
      <c r="J40" s="387"/>
      <c r="K40" s="387"/>
      <c r="L40" s="387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</row>
    <row r="41" spans="1:216" s="70" customFormat="1" ht="15" customHeight="1">
      <c r="I41" s="385"/>
    </row>
    <row r="42" spans="1:216">
      <c r="B42" s="384"/>
      <c r="C42" s="384"/>
      <c r="D42" s="384"/>
      <c r="H42" s="67"/>
      <c r="N42" s="48"/>
    </row>
    <row r="43" spans="1:216" ht="13.5" customHeight="1">
      <c r="B43" s="383"/>
      <c r="C43" s="383"/>
      <c r="D43" s="383"/>
      <c r="H43" s="67"/>
      <c r="N43" s="49"/>
    </row>
    <row r="44" spans="1:216">
      <c r="B44" s="114" t="s">
        <v>32</v>
      </c>
      <c r="C44" s="382"/>
      <c r="D44" s="382"/>
      <c r="H44" s="67"/>
      <c r="N44" s="50" t="s">
        <v>32</v>
      </c>
    </row>
    <row r="45" spans="1:216">
      <c r="B45" s="113" t="s">
        <v>39</v>
      </c>
      <c r="C45" s="382"/>
      <c r="D45" s="382"/>
      <c r="N45" s="62" t="s">
        <v>39</v>
      </c>
    </row>
  </sheetData>
  <mergeCells count="18">
    <mergeCell ref="A10:A12"/>
    <mergeCell ref="B5:O5"/>
    <mergeCell ref="B6:O6"/>
    <mergeCell ref="N11:N12"/>
    <mergeCell ref="D11:D12"/>
    <mergeCell ref="E11:F11"/>
    <mergeCell ref="G11:G12"/>
    <mergeCell ref="A7:O7"/>
    <mergeCell ref="N3:O3"/>
    <mergeCell ref="D10:H10"/>
    <mergeCell ref="B10:C10"/>
    <mergeCell ref="B8:O8"/>
    <mergeCell ref="L11:M11"/>
    <mergeCell ref="H11:H12"/>
    <mergeCell ref="O11:O12"/>
    <mergeCell ref="K10:O10"/>
    <mergeCell ref="I10:J10"/>
    <mergeCell ref="K11:K12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view="pageBreakPreview" topLeftCell="A4" zoomScaleNormal="100" zoomScaleSheetLayoutView="100" workbookViewId="0">
      <selection activeCell="A8" sqref="A8:F8"/>
    </sheetView>
  </sheetViews>
  <sheetFormatPr defaultColWidth="9.140625" defaultRowHeight="12.75"/>
  <cols>
    <col min="1" max="1" width="4.5703125" style="110" customWidth="1"/>
    <col min="2" max="2" width="22.42578125" style="110" customWidth="1"/>
    <col min="3" max="3" width="31.28515625" style="110" customWidth="1"/>
    <col min="4" max="4" width="15.140625" style="110" customWidth="1"/>
    <col min="5" max="5" width="19.7109375" style="110" customWidth="1"/>
    <col min="6" max="6" width="14.42578125" style="110" customWidth="1"/>
    <col min="7" max="7" width="3.28515625" style="110" customWidth="1"/>
    <col min="8" max="16384" width="9.140625" style="110"/>
  </cols>
  <sheetData>
    <row r="1" spans="1:17">
      <c r="F1" s="128" t="s">
        <v>188</v>
      </c>
    </row>
    <row r="2" spans="1:17">
      <c r="F2" s="428"/>
    </row>
    <row r="3" spans="1:17">
      <c r="A3" s="52" t="s">
        <v>31</v>
      </c>
      <c r="B3" s="52"/>
      <c r="C3" s="127"/>
      <c r="D3" s="127"/>
      <c r="E3" s="127"/>
      <c r="F3" s="127"/>
    </row>
    <row r="4" spans="1:17">
      <c r="A4" s="53" t="s">
        <v>95</v>
      </c>
      <c r="B4" s="53"/>
    </row>
    <row r="6" spans="1:17">
      <c r="A6" s="154"/>
    </row>
    <row r="7" spans="1:17" ht="30.75" customHeight="1">
      <c r="A7" s="816" t="s">
        <v>374</v>
      </c>
      <c r="B7" s="816"/>
      <c r="C7" s="816"/>
      <c r="D7" s="816"/>
      <c r="E7" s="816"/>
      <c r="F7" s="816"/>
    </row>
    <row r="8" spans="1:17" ht="51" customHeight="1">
      <c r="A8" s="931" t="s">
        <v>361</v>
      </c>
      <c r="B8" s="931"/>
      <c r="C8" s="931"/>
      <c r="D8" s="931"/>
      <c r="E8" s="931"/>
      <c r="F8" s="931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</row>
    <row r="9" spans="1:17">
      <c r="A9" s="851" t="s">
        <v>187</v>
      </c>
      <c r="B9" s="852"/>
      <c r="C9" s="852"/>
      <c r="D9" s="852"/>
      <c r="E9" s="852"/>
      <c r="F9" s="852"/>
    </row>
    <row r="10" spans="1:17" ht="16.5" thickBot="1">
      <c r="F10" s="426"/>
    </row>
    <row r="11" spans="1:17" ht="26.25" thickBot="1">
      <c r="A11" s="652" t="s">
        <v>74</v>
      </c>
      <c r="B11" s="944" t="s">
        <v>73</v>
      </c>
      <c r="C11" s="944"/>
      <c r="D11" s="653" t="s">
        <v>72</v>
      </c>
      <c r="E11" s="654" t="s">
        <v>174</v>
      </c>
    </row>
    <row r="12" spans="1:17" ht="15" customHeight="1">
      <c r="A12" s="942" t="s">
        <v>2</v>
      </c>
      <c r="B12" s="945" t="s">
        <v>71</v>
      </c>
      <c r="C12" s="945"/>
      <c r="D12" s="420">
        <f>SUM(D13:D15)</f>
        <v>0</v>
      </c>
      <c r="E12" s="122">
        <f>SUM(E13:E15)</f>
        <v>0</v>
      </c>
    </row>
    <row r="13" spans="1:17" ht="15" customHeight="1">
      <c r="A13" s="942"/>
      <c r="B13" s="939" t="s">
        <v>70</v>
      </c>
      <c r="C13" s="939"/>
      <c r="D13" s="419">
        <v>0</v>
      </c>
      <c r="E13" s="120">
        <v>0</v>
      </c>
    </row>
    <row r="14" spans="1:17" ht="27.75" customHeight="1">
      <c r="A14" s="942"/>
      <c r="B14" s="932" t="s">
        <v>69</v>
      </c>
      <c r="C14" s="932"/>
      <c r="D14" s="425">
        <v>0</v>
      </c>
      <c r="E14" s="126">
        <v>0</v>
      </c>
    </row>
    <row r="15" spans="1:17" ht="15" customHeight="1" thickBot="1">
      <c r="A15" s="942"/>
      <c r="B15" s="933" t="s">
        <v>68</v>
      </c>
      <c r="C15" s="933"/>
      <c r="D15" s="424">
        <v>0</v>
      </c>
      <c r="E15" s="120">
        <v>0</v>
      </c>
    </row>
    <row r="16" spans="1:17" ht="15" customHeight="1">
      <c r="A16" s="949" t="s">
        <v>3</v>
      </c>
      <c r="B16" s="935" t="s">
        <v>67</v>
      </c>
      <c r="C16" s="935"/>
      <c r="D16" s="420">
        <f>SUM(D17:D20)</f>
        <v>0</v>
      </c>
      <c r="E16" s="125">
        <f>SUM(E17:E20)</f>
        <v>0</v>
      </c>
    </row>
    <row r="17" spans="1:22" ht="32.25" customHeight="1">
      <c r="A17" s="950"/>
      <c r="B17" s="938" t="s">
        <v>335</v>
      </c>
      <c r="C17" s="864"/>
      <c r="D17" s="419">
        <v>0</v>
      </c>
      <c r="E17" s="120">
        <v>0</v>
      </c>
    </row>
    <row r="18" spans="1:22" ht="15" customHeight="1">
      <c r="A18" s="950"/>
      <c r="B18" s="939" t="s">
        <v>66</v>
      </c>
      <c r="C18" s="939"/>
      <c r="D18" s="419">
        <v>0</v>
      </c>
      <c r="E18" s="120">
        <v>0</v>
      </c>
    </row>
    <row r="19" spans="1:22" ht="15" customHeight="1">
      <c r="A19" s="950"/>
      <c r="B19" s="934" t="s">
        <v>65</v>
      </c>
      <c r="C19" s="934"/>
      <c r="D19" s="419">
        <v>0</v>
      </c>
      <c r="E19" s="120">
        <v>0</v>
      </c>
    </row>
    <row r="20" spans="1:22" ht="27" customHeight="1" thickBot="1">
      <c r="A20" s="951"/>
      <c r="B20" s="954" t="s">
        <v>331</v>
      </c>
      <c r="C20" s="861"/>
      <c r="D20" s="424">
        <v>0</v>
      </c>
      <c r="E20" s="423">
        <v>0</v>
      </c>
    </row>
    <row r="21" spans="1:22" ht="17.25" customHeight="1" thickBot="1">
      <c r="A21" s="422" t="s">
        <v>4</v>
      </c>
      <c r="B21" s="937" t="s">
        <v>64</v>
      </c>
      <c r="C21" s="937"/>
      <c r="D21" s="421">
        <v>0</v>
      </c>
      <c r="E21" s="125">
        <v>0</v>
      </c>
    </row>
    <row r="22" spans="1:22" ht="17.25" customHeight="1" thickBot="1">
      <c r="A22" s="422" t="s">
        <v>5</v>
      </c>
      <c r="B22" s="937" t="s">
        <v>63</v>
      </c>
      <c r="C22" s="937"/>
      <c r="D22" s="421">
        <v>0</v>
      </c>
      <c r="E22" s="125">
        <v>0</v>
      </c>
    </row>
    <row r="23" spans="1:22" ht="17.25" customHeight="1" thickBot="1">
      <c r="A23" s="422" t="s">
        <v>6</v>
      </c>
      <c r="B23" s="943" t="s">
        <v>62</v>
      </c>
      <c r="C23" s="943"/>
      <c r="D23" s="421">
        <v>0</v>
      </c>
      <c r="E23" s="123">
        <v>0</v>
      </c>
    </row>
    <row r="24" spans="1:22" ht="15" customHeight="1">
      <c r="A24" s="946" t="s">
        <v>7</v>
      </c>
      <c r="B24" s="935" t="s">
        <v>61</v>
      </c>
      <c r="C24" s="935"/>
      <c r="D24" s="420">
        <f>SUM(D25:D27)</f>
        <v>0</v>
      </c>
      <c r="E24" s="122">
        <f>SUM(E25:E27)</f>
        <v>0</v>
      </c>
    </row>
    <row r="25" spans="1:22" ht="15" customHeight="1">
      <c r="A25" s="947"/>
      <c r="B25" s="936" t="s">
        <v>60</v>
      </c>
      <c r="C25" s="936"/>
      <c r="D25" s="419">
        <v>0</v>
      </c>
      <c r="E25" s="120">
        <v>0</v>
      </c>
    </row>
    <row r="26" spans="1:22" ht="15" customHeight="1">
      <c r="A26" s="947"/>
      <c r="B26" s="936" t="s">
        <v>59</v>
      </c>
      <c r="C26" s="936"/>
      <c r="D26" s="419">
        <v>0</v>
      </c>
      <c r="E26" s="120">
        <v>0</v>
      </c>
      <c r="H26" s="846" t="s">
        <v>57</v>
      </c>
      <c r="I26" s="846"/>
      <c r="J26" s="846"/>
      <c r="K26" s="846"/>
      <c r="L26" s="846"/>
      <c r="M26" s="846"/>
      <c r="N26" s="846"/>
      <c r="O26" s="846"/>
      <c r="P26" s="846"/>
      <c r="Q26" s="846"/>
      <c r="R26" s="846"/>
      <c r="S26" s="846"/>
      <c r="T26" s="846"/>
      <c r="U26" s="846"/>
      <c r="V26" s="846"/>
    </row>
    <row r="27" spans="1:22" ht="18" customHeight="1" thickBot="1">
      <c r="A27" s="948"/>
      <c r="B27" s="952" t="s">
        <v>332</v>
      </c>
      <c r="C27" s="953"/>
      <c r="D27" s="418">
        <v>0</v>
      </c>
      <c r="E27" s="417">
        <v>0</v>
      </c>
      <c r="H27" s="68"/>
      <c r="I27" s="68"/>
      <c r="Q27" s="68"/>
      <c r="R27" s="68"/>
    </row>
    <row r="28" spans="1:22" ht="17.25" customHeight="1" thickBot="1">
      <c r="A28" s="416" t="s">
        <v>9</v>
      </c>
      <c r="B28" s="940" t="s">
        <v>58</v>
      </c>
      <c r="C28" s="941"/>
      <c r="D28" s="415">
        <f>SUM(D12,D16,D21,D22,D23,D24)</f>
        <v>0</v>
      </c>
      <c r="E28" s="117">
        <f>SUM(E12,E16,E21,E22,E23,E24)</f>
        <v>0</v>
      </c>
      <c r="H28" s="68"/>
      <c r="I28" s="68"/>
      <c r="Q28" s="68"/>
      <c r="R28" s="68"/>
    </row>
    <row r="29" spans="1:22">
      <c r="A29" s="116"/>
      <c r="B29" s="115"/>
      <c r="C29" s="115"/>
      <c r="D29" s="115"/>
      <c r="E29" s="115"/>
      <c r="F29" s="414"/>
      <c r="Q29" s="110" t="str">
        <f>IF(E21+E23+E22&gt;0.5*E28,"Przekroczono limit 50%-potrzebna zgoda Dyrektora DSW","OK")</f>
        <v>OK</v>
      </c>
    </row>
    <row r="30" spans="1:22">
      <c r="A30" s="154" t="s">
        <v>186</v>
      </c>
    </row>
    <row r="31" spans="1:22">
      <c r="A31" s="154"/>
    </row>
    <row r="32" spans="1:22" ht="14.25">
      <c r="B32" s="48"/>
      <c r="C32" s="132"/>
      <c r="D32" s="132"/>
      <c r="E32" s="48"/>
      <c r="F32" s="48"/>
    </row>
    <row r="33" spans="2:6" ht="14.25">
      <c r="B33" s="49"/>
      <c r="C33" s="132"/>
      <c r="D33" s="132"/>
      <c r="E33" s="49"/>
      <c r="F33" s="49"/>
    </row>
    <row r="34" spans="2:6">
      <c r="B34" s="50" t="s">
        <v>32</v>
      </c>
      <c r="C34" s="132"/>
      <c r="D34" s="132"/>
      <c r="E34" s="114" t="s">
        <v>32</v>
      </c>
      <c r="F34" s="112"/>
    </row>
    <row r="35" spans="2:6">
      <c r="B35" s="62" t="s">
        <v>39</v>
      </c>
      <c r="E35" s="113" t="s">
        <v>39</v>
      </c>
      <c r="F35" s="112"/>
    </row>
  </sheetData>
  <mergeCells count="25">
    <mergeCell ref="H26:V26"/>
    <mergeCell ref="B28:C28"/>
    <mergeCell ref="A7:F7"/>
    <mergeCell ref="A8:F8"/>
    <mergeCell ref="A9:F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14:C14"/>
    <mergeCell ref="B15:C15"/>
    <mergeCell ref="B19:C19"/>
    <mergeCell ref="B16:C16"/>
    <mergeCell ref="B25:C25"/>
    <mergeCell ref="B21:C21"/>
    <mergeCell ref="B22:C22"/>
    <mergeCell ref="B17:C17"/>
    <mergeCell ref="B18:C18"/>
  </mergeCells>
  <dataValidations count="1">
    <dataValidation allowBlank="1" showInputMessage="1" showErrorMessage="1" prompt="Nie usuwaj formuł!_x000a_" sqref="H65561:V65564 JD65561:JR65564 SZ65561:TN65564 ACV65561:ADJ65564 AMR65561:ANF65564 AWN65561:AXB65564 BGJ65561:BGX65564 BQF65561:BQT65564 CAB65561:CAP65564 CJX65561:CKL65564 CTT65561:CUH65564 DDP65561:DED65564 DNL65561:DNZ65564 DXH65561:DXV65564 EHD65561:EHR65564 EQZ65561:ERN65564 FAV65561:FBJ65564 FKR65561:FLF65564 FUN65561:FVB65564 GEJ65561:GEX65564 GOF65561:GOT65564 GYB65561:GYP65564 HHX65561:HIL65564 HRT65561:HSH65564 IBP65561:ICD65564 ILL65561:ILZ65564 IVH65561:IVV65564 JFD65561:JFR65564 JOZ65561:JPN65564 JYV65561:JZJ65564 KIR65561:KJF65564 KSN65561:KTB65564 LCJ65561:LCX65564 LMF65561:LMT65564 LWB65561:LWP65564 MFX65561:MGL65564 MPT65561:MQH65564 MZP65561:NAD65564 NJL65561:NJZ65564 NTH65561:NTV65564 ODD65561:ODR65564 OMZ65561:ONN65564 OWV65561:OXJ65564 PGR65561:PHF65564 PQN65561:PRB65564 QAJ65561:QAX65564 QKF65561:QKT65564 QUB65561:QUP65564 RDX65561:REL65564 RNT65561:ROH65564 RXP65561:RYD65564 SHL65561:SHZ65564 SRH65561:SRV65564 TBD65561:TBR65564 TKZ65561:TLN65564 TUV65561:TVJ65564 UER65561:UFF65564 UON65561:UPB65564 UYJ65561:UYX65564 VIF65561:VIT65564 VSB65561:VSP65564 WBX65561:WCL65564 WLT65561:WMH65564 WVP65561:WWD65564 H131097:V131100 JD131097:JR131100 SZ131097:TN131100 ACV131097:ADJ131100 AMR131097:ANF131100 AWN131097:AXB131100 BGJ131097:BGX131100 BQF131097:BQT131100 CAB131097:CAP131100 CJX131097:CKL131100 CTT131097:CUH131100 DDP131097:DED131100 DNL131097:DNZ131100 DXH131097:DXV131100 EHD131097:EHR131100 EQZ131097:ERN131100 FAV131097:FBJ131100 FKR131097:FLF131100 FUN131097:FVB131100 GEJ131097:GEX131100 GOF131097:GOT131100 GYB131097:GYP131100 HHX131097:HIL131100 HRT131097:HSH131100 IBP131097:ICD131100 ILL131097:ILZ131100 IVH131097:IVV131100 JFD131097:JFR131100 JOZ131097:JPN131100 JYV131097:JZJ131100 KIR131097:KJF131100 KSN131097:KTB131100 LCJ131097:LCX131100 LMF131097:LMT131100 LWB131097:LWP131100 MFX131097:MGL131100 MPT131097:MQH131100 MZP131097:NAD131100 NJL131097:NJZ131100 NTH131097:NTV131100 ODD131097:ODR131100 OMZ131097:ONN131100 OWV131097:OXJ131100 PGR131097:PHF131100 PQN131097:PRB131100 QAJ131097:QAX131100 QKF131097:QKT131100 QUB131097:QUP131100 RDX131097:REL131100 RNT131097:ROH131100 RXP131097:RYD131100 SHL131097:SHZ131100 SRH131097:SRV131100 TBD131097:TBR131100 TKZ131097:TLN131100 TUV131097:TVJ131100 UER131097:UFF131100 UON131097:UPB131100 UYJ131097:UYX131100 VIF131097:VIT131100 VSB131097:VSP131100 WBX131097:WCL131100 WLT131097:WMH131100 WVP131097:WWD131100 H196633:V196636 JD196633:JR196636 SZ196633:TN196636 ACV196633:ADJ196636 AMR196633:ANF196636 AWN196633:AXB196636 BGJ196633:BGX196636 BQF196633:BQT196636 CAB196633:CAP196636 CJX196633:CKL196636 CTT196633:CUH196636 DDP196633:DED196636 DNL196633:DNZ196636 DXH196633:DXV196636 EHD196633:EHR196636 EQZ196633:ERN196636 FAV196633:FBJ196636 FKR196633:FLF196636 FUN196633:FVB196636 GEJ196633:GEX196636 GOF196633:GOT196636 GYB196633:GYP196636 HHX196633:HIL196636 HRT196633:HSH196636 IBP196633:ICD196636 ILL196633:ILZ196636 IVH196633:IVV196636 JFD196633:JFR196636 JOZ196633:JPN196636 JYV196633:JZJ196636 KIR196633:KJF196636 KSN196633:KTB196636 LCJ196633:LCX196636 LMF196633:LMT196636 LWB196633:LWP196636 MFX196633:MGL196636 MPT196633:MQH196636 MZP196633:NAD196636 NJL196633:NJZ196636 NTH196633:NTV196636 ODD196633:ODR196636 OMZ196633:ONN196636 OWV196633:OXJ196636 PGR196633:PHF196636 PQN196633:PRB196636 QAJ196633:QAX196636 QKF196633:QKT196636 QUB196633:QUP196636 RDX196633:REL196636 RNT196633:ROH196636 RXP196633:RYD196636 SHL196633:SHZ196636 SRH196633:SRV196636 TBD196633:TBR196636 TKZ196633:TLN196636 TUV196633:TVJ196636 UER196633:UFF196636 UON196633:UPB196636 UYJ196633:UYX196636 VIF196633:VIT196636 VSB196633:VSP196636 WBX196633:WCL196636 WLT196633:WMH196636 WVP196633:WWD196636 H262169:V262172 JD262169:JR262172 SZ262169:TN262172 ACV262169:ADJ262172 AMR262169:ANF262172 AWN262169:AXB262172 BGJ262169:BGX262172 BQF262169:BQT262172 CAB262169:CAP262172 CJX262169:CKL262172 CTT262169:CUH262172 DDP262169:DED262172 DNL262169:DNZ262172 DXH262169:DXV262172 EHD262169:EHR262172 EQZ262169:ERN262172 FAV262169:FBJ262172 FKR262169:FLF262172 FUN262169:FVB262172 GEJ262169:GEX262172 GOF262169:GOT262172 GYB262169:GYP262172 HHX262169:HIL262172 HRT262169:HSH262172 IBP262169:ICD262172 ILL262169:ILZ262172 IVH262169:IVV262172 JFD262169:JFR262172 JOZ262169:JPN262172 JYV262169:JZJ262172 KIR262169:KJF262172 KSN262169:KTB262172 LCJ262169:LCX262172 LMF262169:LMT262172 LWB262169:LWP262172 MFX262169:MGL262172 MPT262169:MQH262172 MZP262169:NAD262172 NJL262169:NJZ262172 NTH262169:NTV262172 ODD262169:ODR262172 OMZ262169:ONN262172 OWV262169:OXJ262172 PGR262169:PHF262172 PQN262169:PRB262172 QAJ262169:QAX262172 QKF262169:QKT262172 QUB262169:QUP262172 RDX262169:REL262172 RNT262169:ROH262172 RXP262169:RYD262172 SHL262169:SHZ262172 SRH262169:SRV262172 TBD262169:TBR262172 TKZ262169:TLN262172 TUV262169:TVJ262172 UER262169:UFF262172 UON262169:UPB262172 UYJ262169:UYX262172 VIF262169:VIT262172 VSB262169:VSP262172 WBX262169:WCL262172 WLT262169:WMH262172 WVP262169:WWD262172 H327705:V327708 JD327705:JR327708 SZ327705:TN327708 ACV327705:ADJ327708 AMR327705:ANF327708 AWN327705:AXB327708 BGJ327705:BGX327708 BQF327705:BQT327708 CAB327705:CAP327708 CJX327705:CKL327708 CTT327705:CUH327708 DDP327705:DED327708 DNL327705:DNZ327708 DXH327705:DXV327708 EHD327705:EHR327708 EQZ327705:ERN327708 FAV327705:FBJ327708 FKR327705:FLF327708 FUN327705:FVB327708 GEJ327705:GEX327708 GOF327705:GOT327708 GYB327705:GYP327708 HHX327705:HIL327708 HRT327705:HSH327708 IBP327705:ICD327708 ILL327705:ILZ327708 IVH327705:IVV327708 JFD327705:JFR327708 JOZ327705:JPN327708 JYV327705:JZJ327708 KIR327705:KJF327708 KSN327705:KTB327708 LCJ327705:LCX327708 LMF327705:LMT327708 LWB327705:LWP327708 MFX327705:MGL327708 MPT327705:MQH327708 MZP327705:NAD327708 NJL327705:NJZ327708 NTH327705:NTV327708 ODD327705:ODR327708 OMZ327705:ONN327708 OWV327705:OXJ327708 PGR327705:PHF327708 PQN327705:PRB327708 QAJ327705:QAX327708 QKF327705:QKT327708 QUB327705:QUP327708 RDX327705:REL327708 RNT327705:ROH327708 RXP327705:RYD327708 SHL327705:SHZ327708 SRH327705:SRV327708 TBD327705:TBR327708 TKZ327705:TLN327708 TUV327705:TVJ327708 UER327705:UFF327708 UON327705:UPB327708 UYJ327705:UYX327708 VIF327705:VIT327708 VSB327705:VSP327708 WBX327705:WCL327708 WLT327705:WMH327708 WVP327705:WWD327708 H393241:V393244 JD393241:JR393244 SZ393241:TN393244 ACV393241:ADJ393244 AMR393241:ANF393244 AWN393241:AXB393244 BGJ393241:BGX393244 BQF393241:BQT393244 CAB393241:CAP393244 CJX393241:CKL393244 CTT393241:CUH393244 DDP393241:DED393244 DNL393241:DNZ393244 DXH393241:DXV393244 EHD393241:EHR393244 EQZ393241:ERN393244 FAV393241:FBJ393244 FKR393241:FLF393244 FUN393241:FVB393244 GEJ393241:GEX393244 GOF393241:GOT393244 GYB393241:GYP393244 HHX393241:HIL393244 HRT393241:HSH393244 IBP393241:ICD393244 ILL393241:ILZ393244 IVH393241:IVV393244 JFD393241:JFR393244 JOZ393241:JPN393244 JYV393241:JZJ393244 KIR393241:KJF393244 KSN393241:KTB393244 LCJ393241:LCX393244 LMF393241:LMT393244 LWB393241:LWP393244 MFX393241:MGL393244 MPT393241:MQH393244 MZP393241:NAD393244 NJL393241:NJZ393244 NTH393241:NTV393244 ODD393241:ODR393244 OMZ393241:ONN393244 OWV393241:OXJ393244 PGR393241:PHF393244 PQN393241:PRB393244 QAJ393241:QAX393244 QKF393241:QKT393244 QUB393241:QUP393244 RDX393241:REL393244 RNT393241:ROH393244 RXP393241:RYD393244 SHL393241:SHZ393244 SRH393241:SRV393244 TBD393241:TBR393244 TKZ393241:TLN393244 TUV393241:TVJ393244 UER393241:UFF393244 UON393241:UPB393244 UYJ393241:UYX393244 VIF393241:VIT393244 VSB393241:VSP393244 WBX393241:WCL393244 WLT393241:WMH393244 WVP393241:WWD393244 H458777:V458780 JD458777:JR458780 SZ458777:TN458780 ACV458777:ADJ458780 AMR458777:ANF458780 AWN458777:AXB458780 BGJ458777:BGX458780 BQF458777:BQT458780 CAB458777:CAP458780 CJX458777:CKL458780 CTT458777:CUH458780 DDP458777:DED458780 DNL458777:DNZ458780 DXH458777:DXV458780 EHD458777:EHR458780 EQZ458777:ERN458780 FAV458777:FBJ458780 FKR458777:FLF458780 FUN458777:FVB458780 GEJ458777:GEX458780 GOF458777:GOT458780 GYB458777:GYP458780 HHX458777:HIL458780 HRT458777:HSH458780 IBP458777:ICD458780 ILL458777:ILZ458780 IVH458777:IVV458780 JFD458777:JFR458780 JOZ458777:JPN458780 JYV458777:JZJ458780 KIR458777:KJF458780 KSN458777:KTB458780 LCJ458777:LCX458780 LMF458777:LMT458780 LWB458777:LWP458780 MFX458777:MGL458780 MPT458777:MQH458780 MZP458777:NAD458780 NJL458777:NJZ458780 NTH458777:NTV458780 ODD458777:ODR458780 OMZ458777:ONN458780 OWV458777:OXJ458780 PGR458777:PHF458780 PQN458777:PRB458780 QAJ458777:QAX458780 QKF458777:QKT458780 QUB458777:QUP458780 RDX458777:REL458780 RNT458777:ROH458780 RXP458777:RYD458780 SHL458777:SHZ458780 SRH458777:SRV458780 TBD458777:TBR458780 TKZ458777:TLN458780 TUV458777:TVJ458780 UER458777:UFF458780 UON458777:UPB458780 UYJ458777:UYX458780 VIF458777:VIT458780 VSB458777:VSP458780 WBX458777:WCL458780 WLT458777:WMH458780 WVP458777:WWD458780 H524313:V524316 JD524313:JR524316 SZ524313:TN524316 ACV524313:ADJ524316 AMR524313:ANF524316 AWN524313:AXB524316 BGJ524313:BGX524316 BQF524313:BQT524316 CAB524313:CAP524316 CJX524313:CKL524316 CTT524313:CUH524316 DDP524313:DED524316 DNL524313:DNZ524316 DXH524313:DXV524316 EHD524313:EHR524316 EQZ524313:ERN524316 FAV524313:FBJ524316 FKR524313:FLF524316 FUN524313:FVB524316 GEJ524313:GEX524316 GOF524313:GOT524316 GYB524313:GYP524316 HHX524313:HIL524316 HRT524313:HSH524316 IBP524313:ICD524316 ILL524313:ILZ524316 IVH524313:IVV524316 JFD524313:JFR524316 JOZ524313:JPN524316 JYV524313:JZJ524316 KIR524313:KJF524316 KSN524313:KTB524316 LCJ524313:LCX524316 LMF524313:LMT524316 LWB524313:LWP524316 MFX524313:MGL524316 MPT524313:MQH524316 MZP524313:NAD524316 NJL524313:NJZ524316 NTH524313:NTV524316 ODD524313:ODR524316 OMZ524313:ONN524316 OWV524313:OXJ524316 PGR524313:PHF524316 PQN524313:PRB524316 QAJ524313:QAX524316 QKF524313:QKT524316 QUB524313:QUP524316 RDX524313:REL524316 RNT524313:ROH524316 RXP524313:RYD524316 SHL524313:SHZ524316 SRH524313:SRV524316 TBD524313:TBR524316 TKZ524313:TLN524316 TUV524313:TVJ524316 UER524313:UFF524316 UON524313:UPB524316 UYJ524313:UYX524316 VIF524313:VIT524316 VSB524313:VSP524316 WBX524313:WCL524316 WLT524313:WMH524316 WVP524313:WWD524316 H589849:V589852 JD589849:JR589852 SZ589849:TN589852 ACV589849:ADJ589852 AMR589849:ANF589852 AWN589849:AXB589852 BGJ589849:BGX589852 BQF589849:BQT589852 CAB589849:CAP589852 CJX589849:CKL589852 CTT589849:CUH589852 DDP589849:DED589852 DNL589849:DNZ589852 DXH589849:DXV589852 EHD589849:EHR589852 EQZ589849:ERN589852 FAV589849:FBJ589852 FKR589849:FLF589852 FUN589849:FVB589852 GEJ589849:GEX589852 GOF589849:GOT589852 GYB589849:GYP589852 HHX589849:HIL589852 HRT589849:HSH589852 IBP589849:ICD589852 ILL589849:ILZ589852 IVH589849:IVV589852 JFD589849:JFR589852 JOZ589849:JPN589852 JYV589849:JZJ589852 KIR589849:KJF589852 KSN589849:KTB589852 LCJ589849:LCX589852 LMF589849:LMT589852 LWB589849:LWP589852 MFX589849:MGL589852 MPT589849:MQH589852 MZP589849:NAD589852 NJL589849:NJZ589852 NTH589849:NTV589852 ODD589849:ODR589852 OMZ589849:ONN589852 OWV589849:OXJ589852 PGR589849:PHF589852 PQN589849:PRB589852 QAJ589849:QAX589852 QKF589849:QKT589852 QUB589849:QUP589852 RDX589849:REL589852 RNT589849:ROH589852 RXP589849:RYD589852 SHL589849:SHZ589852 SRH589849:SRV589852 TBD589849:TBR589852 TKZ589849:TLN589852 TUV589849:TVJ589852 UER589849:UFF589852 UON589849:UPB589852 UYJ589849:UYX589852 VIF589849:VIT589852 VSB589849:VSP589852 WBX589849:WCL589852 WLT589849:WMH589852 WVP589849:WWD589852 H655385:V655388 JD655385:JR655388 SZ655385:TN655388 ACV655385:ADJ655388 AMR655385:ANF655388 AWN655385:AXB655388 BGJ655385:BGX655388 BQF655385:BQT655388 CAB655385:CAP655388 CJX655385:CKL655388 CTT655385:CUH655388 DDP655385:DED655388 DNL655385:DNZ655388 DXH655385:DXV655388 EHD655385:EHR655388 EQZ655385:ERN655388 FAV655385:FBJ655388 FKR655385:FLF655388 FUN655385:FVB655388 GEJ655385:GEX655388 GOF655385:GOT655388 GYB655385:GYP655388 HHX655385:HIL655388 HRT655385:HSH655388 IBP655385:ICD655388 ILL655385:ILZ655388 IVH655385:IVV655388 JFD655385:JFR655388 JOZ655385:JPN655388 JYV655385:JZJ655388 KIR655385:KJF655388 KSN655385:KTB655388 LCJ655385:LCX655388 LMF655385:LMT655388 LWB655385:LWP655388 MFX655385:MGL655388 MPT655385:MQH655388 MZP655385:NAD655388 NJL655385:NJZ655388 NTH655385:NTV655388 ODD655385:ODR655388 OMZ655385:ONN655388 OWV655385:OXJ655388 PGR655385:PHF655388 PQN655385:PRB655388 QAJ655385:QAX655388 QKF655385:QKT655388 QUB655385:QUP655388 RDX655385:REL655388 RNT655385:ROH655388 RXP655385:RYD655388 SHL655385:SHZ655388 SRH655385:SRV655388 TBD655385:TBR655388 TKZ655385:TLN655388 TUV655385:TVJ655388 UER655385:UFF655388 UON655385:UPB655388 UYJ655385:UYX655388 VIF655385:VIT655388 VSB655385:VSP655388 WBX655385:WCL655388 WLT655385:WMH655388 WVP655385:WWD655388 H720921:V720924 JD720921:JR720924 SZ720921:TN720924 ACV720921:ADJ720924 AMR720921:ANF720924 AWN720921:AXB720924 BGJ720921:BGX720924 BQF720921:BQT720924 CAB720921:CAP720924 CJX720921:CKL720924 CTT720921:CUH720924 DDP720921:DED720924 DNL720921:DNZ720924 DXH720921:DXV720924 EHD720921:EHR720924 EQZ720921:ERN720924 FAV720921:FBJ720924 FKR720921:FLF720924 FUN720921:FVB720924 GEJ720921:GEX720924 GOF720921:GOT720924 GYB720921:GYP720924 HHX720921:HIL720924 HRT720921:HSH720924 IBP720921:ICD720924 ILL720921:ILZ720924 IVH720921:IVV720924 JFD720921:JFR720924 JOZ720921:JPN720924 JYV720921:JZJ720924 KIR720921:KJF720924 KSN720921:KTB720924 LCJ720921:LCX720924 LMF720921:LMT720924 LWB720921:LWP720924 MFX720921:MGL720924 MPT720921:MQH720924 MZP720921:NAD720924 NJL720921:NJZ720924 NTH720921:NTV720924 ODD720921:ODR720924 OMZ720921:ONN720924 OWV720921:OXJ720924 PGR720921:PHF720924 PQN720921:PRB720924 QAJ720921:QAX720924 QKF720921:QKT720924 QUB720921:QUP720924 RDX720921:REL720924 RNT720921:ROH720924 RXP720921:RYD720924 SHL720921:SHZ720924 SRH720921:SRV720924 TBD720921:TBR720924 TKZ720921:TLN720924 TUV720921:TVJ720924 UER720921:UFF720924 UON720921:UPB720924 UYJ720921:UYX720924 VIF720921:VIT720924 VSB720921:VSP720924 WBX720921:WCL720924 WLT720921:WMH720924 WVP720921:WWD720924 H786457:V786460 JD786457:JR786460 SZ786457:TN786460 ACV786457:ADJ786460 AMR786457:ANF786460 AWN786457:AXB786460 BGJ786457:BGX786460 BQF786457:BQT786460 CAB786457:CAP786460 CJX786457:CKL786460 CTT786457:CUH786460 DDP786457:DED786460 DNL786457:DNZ786460 DXH786457:DXV786460 EHD786457:EHR786460 EQZ786457:ERN786460 FAV786457:FBJ786460 FKR786457:FLF786460 FUN786457:FVB786460 GEJ786457:GEX786460 GOF786457:GOT786460 GYB786457:GYP786460 HHX786457:HIL786460 HRT786457:HSH786460 IBP786457:ICD786460 ILL786457:ILZ786460 IVH786457:IVV786460 JFD786457:JFR786460 JOZ786457:JPN786460 JYV786457:JZJ786460 KIR786457:KJF786460 KSN786457:KTB786460 LCJ786457:LCX786460 LMF786457:LMT786460 LWB786457:LWP786460 MFX786457:MGL786460 MPT786457:MQH786460 MZP786457:NAD786460 NJL786457:NJZ786460 NTH786457:NTV786460 ODD786457:ODR786460 OMZ786457:ONN786460 OWV786457:OXJ786460 PGR786457:PHF786460 PQN786457:PRB786460 QAJ786457:QAX786460 QKF786457:QKT786460 QUB786457:QUP786460 RDX786457:REL786460 RNT786457:ROH786460 RXP786457:RYD786460 SHL786457:SHZ786460 SRH786457:SRV786460 TBD786457:TBR786460 TKZ786457:TLN786460 TUV786457:TVJ786460 UER786457:UFF786460 UON786457:UPB786460 UYJ786457:UYX786460 VIF786457:VIT786460 VSB786457:VSP786460 WBX786457:WCL786460 WLT786457:WMH786460 WVP786457:WWD786460 H851993:V851996 JD851993:JR851996 SZ851993:TN851996 ACV851993:ADJ851996 AMR851993:ANF851996 AWN851993:AXB851996 BGJ851993:BGX851996 BQF851993:BQT851996 CAB851993:CAP851996 CJX851993:CKL851996 CTT851993:CUH851996 DDP851993:DED851996 DNL851993:DNZ851996 DXH851993:DXV851996 EHD851993:EHR851996 EQZ851993:ERN851996 FAV851993:FBJ851996 FKR851993:FLF851996 FUN851993:FVB851996 GEJ851993:GEX851996 GOF851993:GOT851996 GYB851993:GYP851996 HHX851993:HIL851996 HRT851993:HSH851996 IBP851993:ICD851996 ILL851993:ILZ851996 IVH851993:IVV851996 JFD851993:JFR851996 JOZ851993:JPN851996 JYV851993:JZJ851996 KIR851993:KJF851996 KSN851993:KTB851996 LCJ851993:LCX851996 LMF851993:LMT851996 LWB851993:LWP851996 MFX851993:MGL851996 MPT851993:MQH851996 MZP851993:NAD851996 NJL851993:NJZ851996 NTH851993:NTV851996 ODD851993:ODR851996 OMZ851993:ONN851996 OWV851993:OXJ851996 PGR851993:PHF851996 PQN851993:PRB851996 QAJ851993:QAX851996 QKF851993:QKT851996 QUB851993:QUP851996 RDX851993:REL851996 RNT851993:ROH851996 RXP851993:RYD851996 SHL851993:SHZ851996 SRH851993:SRV851996 TBD851993:TBR851996 TKZ851993:TLN851996 TUV851993:TVJ851996 UER851993:UFF851996 UON851993:UPB851996 UYJ851993:UYX851996 VIF851993:VIT851996 VSB851993:VSP851996 WBX851993:WCL851996 WLT851993:WMH851996 WVP851993:WWD851996 H917529:V917532 JD917529:JR917532 SZ917529:TN917532 ACV917529:ADJ917532 AMR917529:ANF917532 AWN917529:AXB917532 BGJ917529:BGX917532 BQF917529:BQT917532 CAB917529:CAP917532 CJX917529:CKL917532 CTT917529:CUH917532 DDP917529:DED917532 DNL917529:DNZ917532 DXH917529:DXV917532 EHD917529:EHR917532 EQZ917529:ERN917532 FAV917529:FBJ917532 FKR917529:FLF917532 FUN917529:FVB917532 GEJ917529:GEX917532 GOF917529:GOT917532 GYB917529:GYP917532 HHX917529:HIL917532 HRT917529:HSH917532 IBP917529:ICD917532 ILL917529:ILZ917532 IVH917529:IVV917532 JFD917529:JFR917532 JOZ917529:JPN917532 JYV917529:JZJ917532 KIR917529:KJF917532 KSN917529:KTB917532 LCJ917529:LCX917532 LMF917529:LMT917532 LWB917529:LWP917532 MFX917529:MGL917532 MPT917529:MQH917532 MZP917529:NAD917532 NJL917529:NJZ917532 NTH917529:NTV917532 ODD917529:ODR917532 OMZ917529:ONN917532 OWV917529:OXJ917532 PGR917529:PHF917532 PQN917529:PRB917532 QAJ917529:QAX917532 QKF917529:QKT917532 QUB917529:QUP917532 RDX917529:REL917532 RNT917529:ROH917532 RXP917529:RYD917532 SHL917529:SHZ917532 SRH917529:SRV917532 TBD917529:TBR917532 TKZ917529:TLN917532 TUV917529:TVJ917532 UER917529:UFF917532 UON917529:UPB917532 UYJ917529:UYX917532 VIF917529:VIT917532 VSB917529:VSP917532 WBX917529:WCL917532 WLT917529:WMH917532 WVP917529:WWD917532 H983065:V983068 JD983065:JR983068 SZ983065:TN983068 ACV983065:ADJ983068 AMR983065:ANF983068 AWN983065:AXB983068 BGJ983065:BGX983068 BQF983065:BQT983068 CAB983065:CAP983068 CJX983065:CKL983068 CTT983065:CUH983068 DDP983065:DED983068 DNL983065:DNZ983068 DXH983065:DXV983068 EHD983065:EHR983068 EQZ983065:ERN983068 FAV983065:FBJ983068 FKR983065:FLF983068 FUN983065:FVB983068 GEJ983065:GEX983068 GOF983065:GOT983068 GYB983065:GYP983068 HHX983065:HIL983068 HRT983065:HSH983068 IBP983065:ICD983068 ILL983065:ILZ983068 IVH983065:IVV983068 JFD983065:JFR983068 JOZ983065:JPN983068 JYV983065:JZJ983068 KIR983065:KJF983068 KSN983065:KTB983068 LCJ983065:LCX983068 LMF983065:LMT983068 LWB983065:LWP983068 MFX983065:MGL983068 MPT983065:MQH983068 MZP983065:NAD983068 NJL983065:NJZ983068 NTH983065:NTV983068 ODD983065:ODR983068 OMZ983065:ONN983068 OWV983065:OXJ983068 PGR983065:PHF983068 PQN983065:PRB983068 QAJ983065:QAX983068 QKF983065:QKT983068 QUB983065:QUP983068 RDX983065:REL983068 RNT983065:ROH983068 RXP983065:RYD983068 SHL983065:SHZ983068 SRH983065:SRV983068 TBD983065:TBR983068 TKZ983065:TLN983068 TUV983065:TVJ983068 UER983065:UFF983068 UON983065:UPB983068 UYJ983065:UYX983068 VIF983065:VIT983068 VSB983065:VSP983068 WBX983065:WCL983068 WLT983065:WMH983068 WVP983065:WWD983068 WVP26:WWD28 WLT26:WMH28 WBX26:WCL28 VSB26:VSP28 VIF26:VIT28 UYJ26:UYX28 UON26:UPB28 UER26:UFF28 TUV26:TVJ28 TKZ26:TLN28 TBD26:TBR28 SRH26:SRV28 SHL26:SHZ28 RXP26:RYD28 RNT26:ROH28 RDX26:REL28 QUB26:QUP28 QKF26:QKT28 QAJ26:QAX28 PQN26:PRB28 PGR26:PHF28 OWV26:OXJ28 OMZ26:ONN28 ODD26:ODR28 NTH26:NTV28 NJL26:NJZ28 MZP26:NAD28 MPT26:MQH28 MFX26:MGL28 LWB26:LWP28 LMF26:LMT28 LCJ26:LCX28 KSN26:KTB28 KIR26:KJF28 JYV26:JZJ28 JOZ26:JPN28 JFD26:JFR28 IVH26:IVV28 ILL26:ILZ28 IBP26:ICD28 HRT26:HSH28 HHX26:HIL28 GYB26:GYP28 GOF26:GOT28 GEJ26:GEX28 FUN26:FVB28 FKR26:FLF28 FAV26:FBJ28 EQZ26:ERN28 EHD26:EHR28 DXH26:DXV28 DNL26:DNZ28 DDP26:DED28 CTT26:CUH28 CJX26:CKL28 CAB26:CAP28 BQF26:BQT28 BGJ26:BGX28 AWN26:AXB28 AMR26:ANF28 ACV26:ADJ28 SZ26:TN28 JD26:JR28 H26:V28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100" zoomScaleSheetLayoutView="100" workbookViewId="0">
      <selection activeCell="A6" sqref="A6:I6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54"/>
      <c r="I1" s="128" t="s">
        <v>192</v>
      </c>
    </row>
    <row r="2" spans="1:9">
      <c r="A2" t="s">
        <v>191</v>
      </c>
      <c r="I2" s="153"/>
    </row>
    <row r="3" spans="1:9">
      <c r="A3" s="53" t="s">
        <v>95</v>
      </c>
      <c r="B3" s="53"/>
      <c r="C3" s="152"/>
      <c r="D3" s="152"/>
      <c r="E3" s="152"/>
      <c r="F3" s="152" t="s">
        <v>190</v>
      </c>
      <c r="G3" s="152"/>
      <c r="H3" s="152"/>
    </row>
    <row r="4" spans="1:9">
      <c r="C4" s="151"/>
      <c r="D4" s="151"/>
      <c r="E4" s="151"/>
      <c r="F4" s="151"/>
      <c r="G4" s="151"/>
      <c r="H4" s="151"/>
    </row>
    <row r="5" spans="1:9" ht="34.5" customHeight="1">
      <c r="A5" s="956" t="s">
        <v>375</v>
      </c>
      <c r="B5" s="957"/>
      <c r="C5" s="957"/>
      <c r="D5" s="957"/>
      <c r="E5" s="957"/>
      <c r="F5" s="957"/>
      <c r="G5" s="957"/>
      <c r="H5" s="957"/>
      <c r="I5" s="957"/>
    </row>
    <row r="6" spans="1:9" s="436" customFormat="1" ht="51.75" customHeight="1">
      <c r="A6" s="895" t="s">
        <v>361</v>
      </c>
      <c r="B6" s="895"/>
      <c r="C6" s="895"/>
      <c r="D6" s="895"/>
      <c r="E6" s="895"/>
      <c r="F6" s="895"/>
      <c r="G6" s="895"/>
      <c r="H6" s="895"/>
      <c r="I6" s="895"/>
    </row>
    <row r="7" spans="1:9" ht="16.5" customHeight="1">
      <c r="A7" s="963" t="s">
        <v>189</v>
      </c>
      <c r="B7" s="963"/>
      <c r="C7" s="963"/>
      <c r="D7" s="963"/>
      <c r="E7" s="963"/>
      <c r="F7" s="963"/>
      <c r="G7" s="963"/>
      <c r="H7" s="963"/>
      <c r="I7" s="963"/>
    </row>
    <row r="8" spans="1:9" ht="13.5" thickBot="1">
      <c r="A8" s="435"/>
      <c r="B8" s="435"/>
      <c r="C8" s="435"/>
      <c r="D8" s="435"/>
      <c r="E8" s="435"/>
      <c r="F8" s="435"/>
      <c r="G8" s="435"/>
      <c r="H8" s="435"/>
      <c r="I8" s="435"/>
    </row>
    <row r="9" spans="1:9" ht="12.75" customHeight="1">
      <c r="A9" s="896" t="s">
        <v>74</v>
      </c>
      <c r="B9" s="903" t="s">
        <v>93</v>
      </c>
      <c r="C9" s="903"/>
      <c r="D9" s="960" t="s">
        <v>72</v>
      </c>
      <c r="E9" s="961"/>
      <c r="F9" s="965"/>
      <c r="G9" s="960" t="s">
        <v>174</v>
      </c>
      <c r="H9" s="961"/>
      <c r="I9" s="962"/>
    </row>
    <row r="10" spans="1:9" ht="33" customHeight="1" thickBot="1">
      <c r="A10" s="897"/>
      <c r="B10" s="964"/>
      <c r="C10" s="964"/>
      <c r="D10" s="626" t="s">
        <v>92</v>
      </c>
      <c r="E10" s="626" t="s">
        <v>91</v>
      </c>
      <c r="F10" s="626" t="s">
        <v>90</v>
      </c>
      <c r="G10" s="626" t="s">
        <v>92</v>
      </c>
      <c r="H10" s="627" t="s">
        <v>91</v>
      </c>
      <c r="I10" s="628" t="s">
        <v>90</v>
      </c>
    </row>
    <row r="11" spans="1:9">
      <c r="A11" s="434" t="s">
        <v>2</v>
      </c>
      <c r="B11" s="958"/>
      <c r="C11" s="958"/>
      <c r="D11" s="143"/>
      <c r="E11" s="35"/>
      <c r="F11" s="35">
        <f t="shared" ref="F11:F30" si="0">D11*E11</f>
        <v>0</v>
      </c>
      <c r="G11" s="143"/>
      <c r="H11" s="35"/>
      <c r="I11" s="431">
        <f t="shared" ref="I11:I30" si="1">G11*H11</f>
        <v>0</v>
      </c>
    </row>
    <row r="12" spans="1:9">
      <c r="A12" s="146" t="s">
        <v>3</v>
      </c>
      <c r="B12" s="955"/>
      <c r="C12" s="955"/>
      <c r="D12" s="143"/>
      <c r="E12" s="35"/>
      <c r="F12" s="35">
        <f t="shared" si="0"/>
        <v>0</v>
      </c>
      <c r="G12" s="143"/>
      <c r="H12" s="35"/>
      <c r="I12" s="431">
        <f t="shared" si="1"/>
        <v>0</v>
      </c>
    </row>
    <row r="13" spans="1:9">
      <c r="A13" s="146" t="s">
        <v>4</v>
      </c>
      <c r="B13" s="955"/>
      <c r="C13" s="955"/>
      <c r="D13" s="143"/>
      <c r="E13" s="35"/>
      <c r="F13" s="35">
        <f t="shared" si="0"/>
        <v>0</v>
      </c>
      <c r="G13" s="143"/>
      <c r="H13" s="35"/>
      <c r="I13" s="431">
        <f t="shared" si="1"/>
        <v>0</v>
      </c>
    </row>
    <row r="14" spans="1:9">
      <c r="A14" s="146" t="s">
        <v>5</v>
      </c>
      <c r="B14" s="955"/>
      <c r="C14" s="955"/>
      <c r="D14" s="143"/>
      <c r="E14" s="35"/>
      <c r="F14" s="35">
        <f t="shared" si="0"/>
        <v>0</v>
      </c>
      <c r="G14" s="143"/>
      <c r="H14" s="35"/>
      <c r="I14" s="431">
        <f t="shared" si="1"/>
        <v>0</v>
      </c>
    </row>
    <row r="15" spans="1:9">
      <c r="A15" s="146" t="s">
        <v>6</v>
      </c>
      <c r="B15" s="955"/>
      <c r="C15" s="955"/>
      <c r="D15" s="143"/>
      <c r="E15" s="35"/>
      <c r="F15" s="35">
        <f t="shared" si="0"/>
        <v>0</v>
      </c>
      <c r="G15" s="143"/>
      <c r="H15" s="35"/>
      <c r="I15" s="431">
        <f t="shared" si="1"/>
        <v>0</v>
      </c>
    </row>
    <row r="16" spans="1:9">
      <c r="A16" s="146" t="s">
        <v>7</v>
      </c>
      <c r="B16" s="955"/>
      <c r="C16" s="955"/>
      <c r="D16" s="433"/>
      <c r="E16" s="433"/>
      <c r="F16" s="35">
        <f t="shared" si="0"/>
        <v>0</v>
      </c>
      <c r="G16" s="433"/>
      <c r="H16" s="433"/>
      <c r="I16" s="431">
        <f t="shared" si="1"/>
        <v>0</v>
      </c>
    </row>
    <row r="17" spans="1:9">
      <c r="A17" s="146" t="s">
        <v>9</v>
      </c>
      <c r="B17" s="955"/>
      <c r="C17" s="955"/>
      <c r="D17" s="433"/>
      <c r="E17" s="433"/>
      <c r="F17" s="35">
        <f t="shared" si="0"/>
        <v>0</v>
      </c>
      <c r="G17" s="433"/>
      <c r="H17" s="433"/>
      <c r="I17" s="431">
        <f t="shared" si="1"/>
        <v>0</v>
      </c>
    </row>
    <row r="18" spans="1:9">
      <c r="A18" s="146" t="s">
        <v>10</v>
      </c>
      <c r="B18" s="955"/>
      <c r="C18" s="955"/>
      <c r="D18" s="433"/>
      <c r="E18" s="433"/>
      <c r="F18" s="35">
        <f t="shared" si="0"/>
        <v>0</v>
      </c>
      <c r="G18" s="433"/>
      <c r="H18" s="433"/>
      <c r="I18" s="431">
        <f t="shared" si="1"/>
        <v>0</v>
      </c>
    </row>
    <row r="19" spans="1:9">
      <c r="A19" s="146" t="s">
        <v>11</v>
      </c>
      <c r="B19" s="955"/>
      <c r="C19" s="955"/>
      <c r="D19" s="433"/>
      <c r="E19" s="433"/>
      <c r="F19" s="35">
        <f t="shared" si="0"/>
        <v>0</v>
      </c>
      <c r="G19" s="433"/>
      <c r="H19" s="433"/>
      <c r="I19" s="431">
        <f t="shared" si="1"/>
        <v>0</v>
      </c>
    </row>
    <row r="20" spans="1:9">
      <c r="A20" s="146" t="s">
        <v>14</v>
      </c>
      <c r="B20" s="955"/>
      <c r="C20" s="955"/>
      <c r="D20" s="433"/>
      <c r="E20" s="433"/>
      <c r="F20" s="35">
        <f t="shared" si="0"/>
        <v>0</v>
      </c>
      <c r="G20" s="433"/>
      <c r="H20" s="433"/>
      <c r="I20" s="431">
        <f t="shared" si="1"/>
        <v>0</v>
      </c>
    </row>
    <row r="21" spans="1:9">
      <c r="A21" s="146" t="s">
        <v>15</v>
      </c>
      <c r="B21" s="955"/>
      <c r="C21" s="955"/>
      <c r="D21" s="433"/>
      <c r="E21" s="433"/>
      <c r="F21" s="35">
        <f t="shared" si="0"/>
        <v>0</v>
      </c>
      <c r="G21" s="433"/>
      <c r="H21" s="433"/>
      <c r="I21" s="431">
        <f t="shared" si="1"/>
        <v>0</v>
      </c>
    </row>
    <row r="22" spans="1:9">
      <c r="A22" s="146" t="s">
        <v>16</v>
      </c>
      <c r="B22" s="955"/>
      <c r="C22" s="955"/>
      <c r="D22" s="433"/>
      <c r="E22" s="433"/>
      <c r="F22" s="35">
        <f t="shared" si="0"/>
        <v>0</v>
      </c>
      <c r="G22" s="433"/>
      <c r="H22" s="433"/>
      <c r="I22" s="431">
        <f t="shared" si="1"/>
        <v>0</v>
      </c>
    </row>
    <row r="23" spans="1:9">
      <c r="A23" s="146" t="s">
        <v>42</v>
      </c>
      <c r="B23" s="955"/>
      <c r="C23" s="955"/>
      <c r="D23" s="433"/>
      <c r="E23" s="433"/>
      <c r="F23" s="35">
        <f t="shared" si="0"/>
        <v>0</v>
      </c>
      <c r="G23" s="433"/>
      <c r="H23" s="433"/>
      <c r="I23" s="431">
        <f t="shared" si="1"/>
        <v>0</v>
      </c>
    </row>
    <row r="24" spans="1:9">
      <c r="A24" s="146" t="s">
        <v>89</v>
      </c>
      <c r="B24" s="955"/>
      <c r="C24" s="955"/>
      <c r="D24" s="433"/>
      <c r="E24" s="433"/>
      <c r="F24" s="35">
        <f t="shared" si="0"/>
        <v>0</v>
      </c>
      <c r="G24" s="433"/>
      <c r="H24" s="433"/>
      <c r="I24" s="431">
        <f t="shared" si="1"/>
        <v>0</v>
      </c>
    </row>
    <row r="25" spans="1:9">
      <c r="A25" s="146" t="s">
        <v>88</v>
      </c>
      <c r="B25" s="955"/>
      <c r="C25" s="955"/>
      <c r="D25" s="433"/>
      <c r="E25" s="433"/>
      <c r="F25" s="35">
        <f t="shared" si="0"/>
        <v>0</v>
      </c>
      <c r="G25" s="433"/>
      <c r="H25" s="433"/>
      <c r="I25" s="431">
        <f t="shared" si="1"/>
        <v>0</v>
      </c>
    </row>
    <row r="26" spans="1:9">
      <c r="A26" s="146" t="s">
        <v>87</v>
      </c>
      <c r="B26" s="955"/>
      <c r="C26" s="955"/>
      <c r="D26" s="433"/>
      <c r="E26" s="433"/>
      <c r="F26" s="35">
        <f t="shared" si="0"/>
        <v>0</v>
      </c>
      <c r="G26" s="433"/>
      <c r="H26" s="433"/>
      <c r="I26" s="431">
        <f t="shared" si="1"/>
        <v>0</v>
      </c>
    </row>
    <row r="27" spans="1:9">
      <c r="A27" s="146" t="s">
        <v>86</v>
      </c>
      <c r="B27" s="955"/>
      <c r="C27" s="955"/>
      <c r="D27" s="433"/>
      <c r="E27" s="433"/>
      <c r="F27" s="35">
        <f t="shared" si="0"/>
        <v>0</v>
      </c>
      <c r="G27" s="433"/>
      <c r="H27" s="433"/>
      <c r="I27" s="431">
        <f t="shared" si="1"/>
        <v>0</v>
      </c>
    </row>
    <row r="28" spans="1:9">
      <c r="A28" s="146" t="s">
        <v>85</v>
      </c>
      <c r="B28" s="955"/>
      <c r="C28" s="955"/>
      <c r="D28" s="432"/>
      <c r="E28" s="432"/>
      <c r="F28" s="35">
        <f t="shared" si="0"/>
        <v>0</v>
      </c>
      <c r="G28" s="432"/>
      <c r="H28" s="432"/>
      <c r="I28" s="431">
        <f t="shared" si="1"/>
        <v>0</v>
      </c>
    </row>
    <row r="29" spans="1:9">
      <c r="A29" s="146" t="s">
        <v>84</v>
      </c>
      <c r="B29" s="955"/>
      <c r="C29" s="955"/>
      <c r="D29" s="432"/>
      <c r="E29" s="432"/>
      <c r="F29" s="35">
        <f t="shared" si="0"/>
        <v>0</v>
      </c>
      <c r="G29" s="432"/>
      <c r="H29" s="432"/>
      <c r="I29" s="431">
        <f t="shared" si="1"/>
        <v>0</v>
      </c>
    </row>
    <row r="30" spans="1:9" ht="13.5" thickBot="1">
      <c r="A30" s="142" t="s">
        <v>83</v>
      </c>
      <c r="B30" s="959"/>
      <c r="C30" s="959"/>
      <c r="D30" s="139"/>
      <c r="E30" s="138"/>
      <c r="F30" s="137">
        <f t="shared" si="0"/>
        <v>0</v>
      </c>
      <c r="G30" s="139"/>
      <c r="H30" s="138"/>
      <c r="I30" s="430">
        <f t="shared" si="1"/>
        <v>0</v>
      </c>
    </row>
    <row r="31" spans="1:9" ht="18" customHeight="1" thickBot="1">
      <c r="A31" s="133"/>
      <c r="B31" s="133"/>
      <c r="C31" s="133"/>
      <c r="D31" s="133"/>
      <c r="E31" s="115" t="s">
        <v>78</v>
      </c>
      <c r="F31" s="429">
        <f>SUM(F11:F30)</f>
        <v>0</v>
      </c>
      <c r="G31" s="133"/>
      <c r="H31" s="115" t="s">
        <v>78</v>
      </c>
      <c r="I31" s="429">
        <f>SUM(I11:I30)</f>
        <v>0</v>
      </c>
    </row>
    <row r="32" spans="1:9">
      <c r="A32" s="134" t="s">
        <v>177</v>
      </c>
      <c r="B32" s="133"/>
      <c r="C32" s="133"/>
      <c r="D32" s="133"/>
      <c r="E32" s="133"/>
      <c r="F32" s="133"/>
      <c r="G32" s="133"/>
      <c r="H32" s="133"/>
    </row>
    <row r="33" spans="1:9" ht="23.25" customHeight="1">
      <c r="A33" s="801"/>
      <c r="B33" s="801"/>
      <c r="C33" s="801"/>
      <c r="D33" s="801"/>
      <c r="E33" s="63"/>
      <c r="F33" s="63"/>
      <c r="G33" s="63"/>
      <c r="H33" s="63"/>
      <c r="I33" s="133"/>
    </row>
    <row r="34" spans="1:9">
      <c r="A34" s="116"/>
      <c r="B34" s="133"/>
      <c r="C34" s="133"/>
      <c r="D34" s="133"/>
      <c r="E34" s="133"/>
      <c r="F34" s="133"/>
      <c r="G34" s="133"/>
      <c r="H34" s="133"/>
      <c r="I34" s="133"/>
    </row>
    <row r="35" spans="1:9" ht="14.25">
      <c r="A35" s="131"/>
      <c r="B35" s="48"/>
      <c r="C35" s="131"/>
      <c r="D35" s="133"/>
      <c r="E35" s="133"/>
      <c r="F35" s="133"/>
      <c r="G35" s="48"/>
      <c r="H35" s="48"/>
      <c r="I35" s="48"/>
    </row>
    <row r="36" spans="1:9" ht="14.25">
      <c r="B36" s="49"/>
      <c r="C36" s="132"/>
      <c r="D36" s="133"/>
      <c r="E36" s="133"/>
      <c r="F36" s="133"/>
      <c r="G36" s="49"/>
      <c r="H36" s="49"/>
      <c r="I36" s="49"/>
    </row>
    <row r="37" spans="1:9">
      <c r="A37" s="131"/>
      <c r="B37" s="50" t="s">
        <v>32</v>
      </c>
      <c r="C37" s="131"/>
      <c r="D37" s="133"/>
      <c r="E37" s="133"/>
      <c r="F37" s="133"/>
      <c r="G37" s="114" t="s">
        <v>32</v>
      </c>
      <c r="H37" s="114"/>
      <c r="I37" s="130"/>
    </row>
    <row r="38" spans="1:9">
      <c r="B38" s="113" t="s">
        <v>39</v>
      </c>
      <c r="E38" s="133"/>
      <c r="F38" s="133"/>
      <c r="G38" s="113" t="s">
        <v>39</v>
      </c>
      <c r="H38" s="113"/>
      <c r="I38" s="112"/>
    </row>
    <row r="39" spans="1:9">
      <c r="A39" s="129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view="pageBreakPreview" zoomScale="94" zoomScaleNormal="60" zoomScaleSheetLayoutView="94" workbookViewId="0">
      <selection activeCell="A7" sqref="A7:M7"/>
    </sheetView>
  </sheetViews>
  <sheetFormatPr defaultColWidth="9.140625" defaultRowHeight="12.75"/>
  <cols>
    <col min="1" max="1" width="6.140625" style="155" customWidth="1"/>
    <col min="2" max="2" width="27.28515625" style="155" customWidth="1"/>
    <col min="3" max="5" width="33.140625" style="155" customWidth="1"/>
    <col min="6" max="6" width="16" style="155" customWidth="1"/>
    <col min="7" max="8" width="12.28515625" style="155" customWidth="1"/>
    <col min="9" max="11" width="13.85546875" style="155" customWidth="1"/>
    <col min="12" max="12" width="16" style="155" customWidth="1"/>
    <col min="13" max="13" width="16.7109375" style="155" customWidth="1"/>
    <col min="14" max="16384" width="9.140625" style="155"/>
  </cols>
  <sheetData>
    <row r="1" spans="1:13" ht="17.25" customHeight="1">
      <c r="J1" s="186"/>
      <c r="K1" s="156"/>
      <c r="M1" s="128" t="s">
        <v>202</v>
      </c>
    </row>
    <row r="2" spans="1:13">
      <c r="A2" s="52" t="s">
        <v>31</v>
      </c>
      <c r="B2" s="52"/>
      <c r="C2" s="185"/>
      <c r="D2" s="185"/>
      <c r="E2" s="185"/>
      <c r="K2" s="156"/>
      <c r="L2" s="156"/>
    </row>
    <row r="3" spans="1:13">
      <c r="A3" s="53" t="s">
        <v>95</v>
      </c>
      <c r="B3" s="53"/>
      <c r="C3" s="184"/>
      <c r="D3" s="184"/>
      <c r="E3" s="184"/>
      <c r="F3" s="183"/>
    </row>
    <row r="4" spans="1:13">
      <c r="A4" s="184"/>
      <c r="B4" s="184"/>
      <c r="C4" s="184"/>
      <c r="D4" s="184"/>
      <c r="E4" s="184"/>
      <c r="F4" s="183"/>
    </row>
    <row r="5" spans="1:13" s="182" customFormat="1" ht="18" customHeight="1">
      <c r="A5" s="966" t="s">
        <v>376</v>
      </c>
      <c r="B5" s="966"/>
      <c r="C5" s="966"/>
      <c r="D5" s="966"/>
      <c r="E5" s="966"/>
      <c r="F5" s="966"/>
      <c r="G5" s="966"/>
      <c r="H5" s="966"/>
      <c r="I5" s="966"/>
      <c r="J5" s="966"/>
      <c r="K5" s="966"/>
      <c r="L5" s="966"/>
      <c r="M5" s="463"/>
    </row>
    <row r="6" spans="1:13" ht="5.25" customHeight="1"/>
    <row r="7" spans="1:13" s="181" customFormat="1" ht="32.25" customHeight="1">
      <c r="A7" s="967" t="s">
        <v>361</v>
      </c>
      <c r="B7" s="967"/>
      <c r="C7" s="967"/>
      <c r="D7" s="967"/>
      <c r="E7" s="967"/>
      <c r="F7" s="967"/>
      <c r="G7" s="967"/>
      <c r="H7" s="967"/>
      <c r="I7" s="967"/>
      <c r="J7" s="967"/>
      <c r="K7" s="967"/>
      <c r="L7" s="967"/>
      <c r="M7" s="967"/>
    </row>
    <row r="8" spans="1:13" s="181" customFormat="1" ht="12" customHeight="1">
      <c r="A8" s="869" t="s">
        <v>201</v>
      </c>
      <c r="B8" s="869"/>
      <c r="C8" s="869"/>
      <c r="D8" s="869"/>
      <c r="E8" s="869"/>
      <c r="F8" s="869"/>
      <c r="G8" s="869"/>
      <c r="H8" s="869"/>
      <c r="I8" s="869"/>
      <c r="J8" s="869"/>
      <c r="K8" s="869"/>
      <c r="L8" s="869"/>
      <c r="M8" s="869"/>
    </row>
    <row r="9" spans="1:13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79"/>
    </row>
    <row r="10" spans="1:13" ht="45.75" customHeight="1">
      <c r="A10" s="968" t="s">
        <v>74</v>
      </c>
      <c r="B10" s="975" t="s">
        <v>107</v>
      </c>
      <c r="C10" s="975" t="s">
        <v>106</v>
      </c>
      <c r="D10" s="977" t="s">
        <v>347</v>
      </c>
      <c r="E10" s="977" t="s">
        <v>348</v>
      </c>
      <c r="F10" s="970" t="s">
        <v>105</v>
      </c>
      <c r="G10" s="972" t="s">
        <v>206</v>
      </c>
      <c r="H10" s="972"/>
      <c r="I10" s="970" t="s">
        <v>113</v>
      </c>
      <c r="J10" s="970" t="s">
        <v>112</v>
      </c>
      <c r="K10" s="970" t="s">
        <v>200</v>
      </c>
      <c r="L10" s="973" t="s">
        <v>199</v>
      </c>
      <c r="M10" s="974"/>
    </row>
    <row r="11" spans="1:13" ht="69" customHeight="1" thickBot="1">
      <c r="A11" s="969"/>
      <c r="B11" s="976"/>
      <c r="C11" s="976"/>
      <c r="D11" s="978"/>
      <c r="E11" s="978"/>
      <c r="F11" s="971"/>
      <c r="G11" s="615" t="s">
        <v>198</v>
      </c>
      <c r="H11" s="615" t="s">
        <v>197</v>
      </c>
      <c r="I11" s="971"/>
      <c r="J11" s="971"/>
      <c r="K11" s="971"/>
      <c r="L11" s="615" t="s">
        <v>196</v>
      </c>
      <c r="M11" s="616" t="s">
        <v>174</v>
      </c>
    </row>
    <row r="12" spans="1:13" ht="30" customHeight="1">
      <c r="A12" s="462" t="s">
        <v>2</v>
      </c>
      <c r="B12" s="459" t="s">
        <v>195</v>
      </c>
      <c r="C12" s="462"/>
      <c r="D12" s="462"/>
      <c r="E12" s="462"/>
      <c r="F12" s="461"/>
      <c r="G12" s="461"/>
      <c r="H12" s="460"/>
      <c r="I12" s="456">
        <v>0</v>
      </c>
      <c r="J12" s="456">
        <v>0</v>
      </c>
      <c r="K12" s="456">
        <f>SUM(I12:J12)</f>
        <v>0</v>
      </c>
      <c r="L12" s="455">
        <f>K12*G12</f>
        <v>0</v>
      </c>
      <c r="M12" s="447">
        <f>K12*H12</f>
        <v>0</v>
      </c>
    </row>
    <row r="13" spans="1:13" s="450" customFormat="1" ht="27.75" customHeight="1">
      <c r="A13" s="174" t="s">
        <v>3</v>
      </c>
      <c r="B13" s="459" t="s">
        <v>101</v>
      </c>
      <c r="C13" s="459"/>
      <c r="D13" s="459"/>
      <c r="E13" s="459"/>
      <c r="F13" s="458"/>
      <c r="G13" s="458"/>
      <c r="H13" s="457"/>
      <c r="I13" s="456">
        <v>0</v>
      </c>
      <c r="J13" s="456">
        <v>0</v>
      </c>
      <c r="K13" s="456">
        <f>SUM(I13:J13)</f>
        <v>0</v>
      </c>
      <c r="L13" s="455">
        <f>K13*G13</f>
        <v>0</v>
      </c>
      <c r="M13" s="447">
        <f>K13*H13</f>
        <v>0</v>
      </c>
    </row>
    <row r="14" spans="1:13" s="450" customFormat="1" ht="27.75" customHeight="1">
      <c r="A14" s="174" t="s">
        <v>4</v>
      </c>
      <c r="B14" s="454" t="s">
        <v>100</v>
      </c>
      <c r="C14" s="454"/>
      <c r="D14" s="454"/>
      <c r="E14" s="454"/>
      <c r="F14" s="453"/>
      <c r="G14" s="453"/>
      <c r="H14" s="449"/>
      <c r="I14" s="452">
        <v>0</v>
      </c>
      <c r="J14" s="452">
        <v>0</v>
      </c>
      <c r="K14" s="452">
        <f>SUM(I14:J14)</f>
        <v>0</v>
      </c>
      <c r="L14" s="451">
        <f>K14*G14</f>
        <v>0</v>
      </c>
      <c r="M14" s="447">
        <f>K14*H14</f>
        <v>0</v>
      </c>
    </row>
    <row r="15" spans="1:13" ht="27.75" customHeight="1">
      <c r="A15" s="174" t="s">
        <v>5</v>
      </c>
      <c r="B15" s="171" t="s">
        <v>99</v>
      </c>
      <c r="C15" s="171"/>
      <c r="D15" s="171"/>
      <c r="E15" s="171"/>
      <c r="F15" s="174"/>
      <c r="G15" s="174"/>
      <c r="H15" s="449"/>
      <c r="I15" s="169">
        <v>0</v>
      </c>
      <c r="J15" s="169">
        <v>0</v>
      </c>
      <c r="K15" s="169">
        <f>SUM(I15:J15)</f>
        <v>0</v>
      </c>
      <c r="L15" s="448">
        <f>K15*G15</f>
        <v>0</v>
      </c>
      <c r="M15" s="447">
        <f>K15*H15</f>
        <v>0</v>
      </c>
    </row>
    <row r="16" spans="1:13" ht="27.75" customHeight="1" thickBot="1">
      <c r="A16" s="174" t="s">
        <v>6</v>
      </c>
      <c r="B16" s="171" t="s">
        <v>98</v>
      </c>
      <c r="C16" s="171"/>
      <c r="D16" s="171"/>
      <c r="E16" s="171"/>
      <c r="F16" s="174"/>
      <c r="G16" s="174"/>
      <c r="H16" s="449"/>
      <c r="I16" s="169">
        <v>0</v>
      </c>
      <c r="J16" s="169">
        <v>0</v>
      </c>
      <c r="K16" s="169">
        <f>SUM(I16:J16)</f>
        <v>0</v>
      </c>
      <c r="L16" s="448">
        <f>K16*G16</f>
        <v>0</v>
      </c>
      <c r="M16" s="447">
        <f>K16*H16</f>
        <v>0</v>
      </c>
    </row>
    <row r="17" spans="1:16" s="159" customFormat="1" ht="21" customHeight="1" thickBot="1">
      <c r="A17" s="158" t="s">
        <v>177</v>
      </c>
      <c r="G17" s="163" t="s">
        <v>97</v>
      </c>
      <c r="H17" s="163"/>
      <c r="I17" s="446">
        <f>SUM(I13:I16)</f>
        <v>0</v>
      </c>
      <c r="J17" s="196">
        <f>SUM(J13:J16)</f>
        <v>0</v>
      </c>
      <c r="K17" s="196">
        <f>SUM(K13:K16)</f>
        <v>0</v>
      </c>
      <c r="L17" s="445">
        <f>SUM(L13:L16)</f>
        <v>0</v>
      </c>
      <c r="M17" s="444">
        <f>SUM(M13:M16)</f>
        <v>0</v>
      </c>
    </row>
    <row r="18" spans="1:16" s="159" customFormat="1">
      <c r="A18" s="158" t="s">
        <v>337</v>
      </c>
      <c r="G18" s="163"/>
      <c r="H18" s="163"/>
      <c r="I18" s="442"/>
      <c r="J18" s="442"/>
      <c r="K18" s="442"/>
      <c r="L18" s="442"/>
      <c r="M18" s="442"/>
    </row>
    <row r="19" spans="1:16" s="159" customFormat="1">
      <c r="A19" s="158"/>
      <c r="G19" s="163"/>
      <c r="H19" s="163"/>
      <c r="I19" s="442"/>
      <c r="J19" s="442"/>
      <c r="K19" s="442"/>
      <c r="L19" s="442"/>
      <c r="M19" s="442"/>
    </row>
    <row r="20" spans="1:16" s="159" customFormat="1">
      <c r="A20" s="443" t="s">
        <v>194</v>
      </c>
      <c r="G20" s="163"/>
      <c r="H20" s="163"/>
      <c r="I20" s="442"/>
      <c r="J20" s="442"/>
      <c r="K20" s="442"/>
      <c r="L20" s="442"/>
      <c r="M20" s="442"/>
    </row>
    <row r="21" spans="1:16" s="159" customFormat="1" ht="13.5" customHeight="1">
      <c r="A21" s="440"/>
      <c r="G21" s="163"/>
      <c r="H21" s="163"/>
      <c r="I21" s="441"/>
      <c r="J21" s="441"/>
      <c r="K21" s="441"/>
      <c r="L21" s="441"/>
    </row>
    <row r="22" spans="1:16" s="157" customFormat="1">
      <c r="A22" s="440"/>
      <c r="B22" s="158"/>
      <c r="C22" s="158"/>
      <c r="D22" s="158"/>
      <c r="E22" s="158"/>
      <c r="F22" s="158"/>
    </row>
    <row r="23" spans="1:16" s="157" customFormat="1" ht="14.25">
      <c r="A23" s="440"/>
      <c r="B23" s="158"/>
      <c r="C23" s="158"/>
      <c r="D23" s="158"/>
      <c r="E23" s="158"/>
      <c r="F23" s="48"/>
      <c r="G23" s="48"/>
      <c r="K23" s="48"/>
      <c r="L23" s="48"/>
    </row>
    <row r="24" spans="1:16" s="157" customFormat="1" ht="14.25">
      <c r="A24" s="439"/>
      <c r="B24" s="158"/>
      <c r="C24" s="158"/>
      <c r="D24" s="158"/>
      <c r="E24" s="158"/>
      <c r="F24" s="49"/>
      <c r="G24" s="49"/>
      <c r="H24" s="438"/>
      <c r="I24" s="155"/>
      <c r="J24" s="155"/>
      <c r="K24" s="49"/>
      <c r="L24" s="49"/>
    </row>
    <row r="25" spans="1:16">
      <c r="F25" s="114" t="s">
        <v>32</v>
      </c>
      <c r="G25" s="437"/>
      <c r="H25" s="438"/>
      <c r="K25" s="114" t="s">
        <v>32</v>
      </c>
      <c r="L25" s="437"/>
      <c r="O25" s="156"/>
      <c r="P25" s="156"/>
    </row>
    <row r="26" spans="1:16">
      <c r="F26" s="113" t="s">
        <v>39</v>
      </c>
      <c r="G26" s="437"/>
      <c r="K26" s="113" t="s">
        <v>193</v>
      </c>
      <c r="L26" s="437"/>
      <c r="O26" s="156"/>
      <c r="P26" s="156"/>
    </row>
    <row r="27" spans="1:16">
      <c r="O27" s="156"/>
      <c r="P27" s="15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A6" sqref="A6:O6"/>
    </sheetView>
  </sheetViews>
  <sheetFormatPr defaultColWidth="9.140625" defaultRowHeight="12.75"/>
  <cols>
    <col min="1" max="1" width="4.140625" style="187" customWidth="1"/>
    <col min="2" max="2" width="17.85546875" style="187" customWidth="1"/>
    <col min="3" max="7" width="19.5703125" style="187" customWidth="1"/>
    <col min="8" max="8" width="13.42578125" style="187" customWidth="1"/>
    <col min="9" max="15" width="14.5703125" style="187" customWidth="1"/>
    <col min="16" max="16384" width="9.140625" style="187"/>
  </cols>
  <sheetData>
    <row r="1" spans="1: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215"/>
      <c r="N1" s="215"/>
      <c r="O1" s="128" t="s">
        <v>208</v>
      </c>
    </row>
    <row r="2" spans="1:15">
      <c r="A2" s="52" t="s">
        <v>31</v>
      </c>
      <c r="B2" s="52"/>
      <c r="C2" s="191"/>
      <c r="D2" s="191"/>
      <c r="E2" s="191"/>
      <c r="F2" s="191"/>
      <c r="G2" s="191"/>
      <c r="H2" s="190"/>
      <c r="I2" s="190"/>
      <c r="J2" s="190"/>
      <c r="K2" s="190"/>
      <c r="L2" s="213"/>
      <c r="M2" s="215"/>
      <c r="N2" s="215"/>
    </row>
    <row r="3" spans="1:15">
      <c r="A3" s="53" t="s">
        <v>95</v>
      </c>
      <c r="B3" s="53"/>
      <c r="C3" s="487"/>
      <c r="D3" s="487"/>
      <c r="E3" s="487"/>
      <c r="F3" s="487"/>
      <c r="G3" s="487"/>
      <c r="H3" s="190"/>
      <c r="I3" s="190"/>
      <c r="J3" s="190"/>
      <c r="K3" s="190"/>
      <c r="L3" s="190"/>
      <c r="M3" s="213"/>
      <c r="N3" s="213"/>
      <c r="O3" s="213"/>
    </row>
    <row r="4" spans="1:15">
      <c r="A4" s="486"/>
      <c r="B4" s="486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  <c r="N4" s="190"/>
      <c r="O4" s="190"/>
    </row>
    <row r="5" spans="1:15" s="485" customFormat="1" ht="15">
      <c r="A5" s="966" t="s">
        <v>377</v>
      </c>
      <c r="B5" s="966"/>
      <c r="C5" s="966"/>
      <c r="D5" s="966"/>
      <c r="E5" s="966"/>
      <c r="F5" s="966"/>
      <c r="G5" s="966"/>
      <c r="H5" s="966"/>
      <c r="I5" s="966"/>
      <c r="J5" s="966"/>
      <c r="K5" s="966"/>
      <c r="L5" s="966"/>
      <c r="M5" s="966"/>
      <c r="N5" s="966"/>
      <c r="O5" s="966"/>
    </row>
    <row r="6" spans="1:15" ht="42" customHeight="1">
      <c r="A6" s="871" t="s">
        <v>361</v>
      </c>
      <c r="B6" s="871"/>
      <c r="C6" s="871"/>
      <c r="D6" s="871"/>
      <c r="E6" s="871"/>
      <c r="F6" s="871"/>
      <c r="G6" s="871"/>
      <c r="H6" s="871"/>
      <c r="I6" s="871"/>
      <c r="J6" s="871"/>
      <c r="K6" s="871"/>
      <c r="L6" s="871"/>
      <c r="M6" s="871"/>
      <c r="N6" s="871"/>
      <c r="O6" s="871"/>
    </row>
    <row r="7" spans="1:15">
      <c r="A7" s="872" t="s">
        <v>207</v>
      </c>
      <c r="B7" s="846"/>
      <c r="C7" s="846"/>
      <c r="D7" s="846"/>
      <c r="E7" s="846"/>
      <c r="F7" s="846"/>
      <c r="G7" s="846"/>
      <c r="H7" s="846"/>
      <c r="I7" s="846"/>
      <c r="J7" s="846"/>
      <c r="K7" s="846"/>
      <c r="L7" s="846"/>
      <c r="M7" s="846"/>
      <c r="N7" s="846"/>
      <c r="O7" s="846"/>
    </row>
    <row r="8" spans="1:15" ht="13.5" thickBot="1">
      <c r="A8" s="484"/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</row>
    <row r="9" spans="1:15" s="482" customFormat="1" ht="27.75" customHeight="1">
      <c r="A9" s="968" t="s">
        <v>74</v>
      </c>
      <c r="B9" s="975" t="s">
        <v>107</v>
      </c>
      <c r="C9" s="975" t="s">
        <v>106</v>
      </c>
      <c r="D9" s="977" t="s">
        <v>116</v>
      </c>
      <c r="E9" s="977" t="s">
        <v>115</v>
      </c>
      <c r="F9" s="977" t="s">
        <v>349</v>
      </c>
      <c r="G9" s="977" t="s">
        <v>348</v>
      </c>
      <c r="H9" s="970" t="s">
        <v>105</v>
      </c>
      <c r="I9" s="972" t="s">
        <v>206</v>
      </c>
      <c r="J9" s="972"/>
      <c r="K9" s="970" t="s">
        <v>113</v>
      </c>
      <c r="L9" s="970" t="s">
        <v>112</v>
      </c>
      <c r="M9" s="970" t="s">
        <v>200</v>
      </c>
      <c r="N9" s="812" t="s">
        <v>199</v>
      </c>
      <c r="O9" s="979"/>
    </row>
    <row r="10" spans="1:15" s="482" customFormat="1" ht="68.25" customHeight="1" thickBot="1">
      <c r="A10" s="969"/>
      <c r="B10" s="976"/>
      <c r="C10" s="976"/>
      <c r="D10" s="981"/>
      <c r="E10" s="978"/>
      <c r="F10" s="978"/>
      <c r="G10" s="978"/>
      <c r="H10" s="971"/>
      <c r="I10" s="615" t="s">
        <v>198</v>
      </c>
      <c r="J10" s="615" t="s">
        <v>205</v>
      </c>
      <c r="K10" s="971"/>
      <c r="L10" s="971"/>
      <c r="M10" s="971"/>
      <c r="N10" s="615" t="s">
        <v>204</v>
      </c>
      <c r="O10" s="616" t="s">
        <v>203</v>
      </c>
    </row>
    <row r="11" spans="1:15" ht="48" customHeight="1">
      <c r="A11" s="481" t="s">
        <v>2</v>
      </c>
      <c r="B11" s="479"/>
      <c r="C11" s="479"/>
      <c r="D11" s="480" t="s">
        <v>110</v>
      </c>
      <c r="E11" s="480"/>
      <c r="F11" s="479"/>
      <c r="G11" s="479"/>
      <c r="H11" s="479"/>
      <c r="I11" s="478"/>
      <c r="J11" s="477"/>
      <c r="K11" s="204">
        <v>0</v>
      </c>
      <c r="L11" s="204">
        <v>0</v>
      </c>
      <c r="M11" s="476">
        <f>SUM(K11:L11)</f>
        <v>0</v>
      </c>
      <c r="N11" s="473">
        <f>M11*I11</f>
        <v>0</v>
      </c>
      <c r="O11" s="447">
        <f>M11*J11</f>
        <v>0</v>
      </c>
    </row>
    <row r="12" spans="1:15" ht="44.25" customHeight="1">
      <c r="A12" s="207" t="s">
        <v>3</v>
      </c>
      <c r="B12" s="208"/>
      <c r="C12" s="208"/>
      <c r="D12" s="208" t="s">
        <v>110</v>
      </c>
      <c r="E12" s="208"/>
      <c r="F12" s="208"/>
      <c r="G12" s="208"/>
      <c r="H12" s="205"/>
      <c r="I12" s="475"/>
      <c r="J12" s="474"/>
      <c r="K12" s="204">
        <v>0</v>
      </c>
      <c r="L12" s="204">
        <v>0</v>
      </c>
      <c r="M12" s="169">
        <f>SUM(K12:L12)</f>
        <v>0</v>
      </c>
      <c r="N12" s="473">
        <f>M12*I12</f>
        <v>0</v>
      </c>
      <c r="O12" s="447">
        <f>M12*J12</f>
        <v>0</v>
      </c>
    </row>
    <row r="13" spans="1:15" ht="36.75" customHeight="1">
      <c r="A13" s="207" t="s">
        <v>4</v>
      </c>
      <c r="B13" s="205"/>
      <c r="C13" s="205"/>
      <c r="D13" s="208" t="s">
        <v>110</v>
      </c>
      <c r="E13" s="208"/>
      <c r="F13" s="205"/>
      <c r="G13" s="205"/>
      <c r="H13" s="205"/>
      <c r="I13" s="475"/>
      <c r="J13" s="474"/>
      <c r="K13" s="204">
        <v>0</v>
      </c>
      <c r="L13" s="204">
        <v>0</v>
      </c>
      <c r="M13" s="204">
        <f>SUM(K13:L13)</f>
        <v>0</v>
      </c>
      <c r="N13" s="473">
        <f>M13*I13</f>
        <v>0</v>
      </c>
      <c r="O13" s="447">
        <f>M13*J13</f>
        <v>0</v>
      </c>
    </row>
    <row r="14" spans="1:15" ht="67.5" customHeight="1">
      <c r="A14" s="207" t="s">
        <v>5</v>
      </c>
      <c r="B14" s="205"/>
      <c r="C14" s="205"/>
      <c r="D14" s="208" t="s">
        <v>110</v>
      </c>
      <c r="E14" s="208"/>
      <c r="F14" s="205"/>
      <c r="G14" s="205"/>
      <c r="H14" s="205"/>
      <c r="I14" s="475"/>
      <c r="J14" s="474"/>
      <c r="K14" s="204">
        <v>0</v>
      </c>
      <c r="L14" s="204">
        <v>0</v>
      </c>
      <c r="M14" s="204">
        <f>SUM(K14:L14)</f>
        <v>0</v>
      </c>
      <c r="N14" s="473">
        <f>M14*I14</f>
        <v>0</v>
      </c>
      <c r="O14" s="447">
        <f>M14*J14</f>
        <v>0</v>
      </c>
    </row>
    <row r="15" spans="1:15" ht="42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472"/>
      <c r="J15" s="471"/>
      <c r="K15" s="470">
        <v>0</v>
      </c>
      <c r="L15" s="470">
        <v>0</v>
      </c>
      <c r="M15" s="470">
        <f>SUM(K15:L15)</f>
        <v>0</v>
      </c>
      <c r="N15" s="469">
        <f>M15*I15</f>
        <v>0</v>
      </c>
      <c r="O15" s="468">
        <f>M15*J15</f>
        <v>0</v>
      </c>
    </row>
    <row r="16" spans="1:15" ht="20.25" customHeight="1" thickBot="1">
      <c r="A16" s="158" t="s">
        <v>177</v>
      </c>
      <c r="B16" s="159"/>
      <c r="C16" s="159"/>
      <c r="D16" s="159"/>
      <c r="E16" s="159"/>
      <c r="F16" s="159"/>
      <c r="G16" s="159"/>
      <c r="H16" s="159"/>
      <c r="I16" s="159"/>
      <c r="J16" s="467" t="s">
        <v>97</v>
      </c>
      <c r="K16" s="446">
        <f>SUM(K11:K15)</f>
        <v>0</v>
      </c>
      <c r="L16" s="196">
        <f>SUM(L11:L15)</f>
        <v>0</v>
      </c>
      <c r="M16" s="196">
        <f>SUM(M11:M15)</f>
        <v>0</v>
      </c>
      <c r="N16" s="196">
        <f>SUM(N11:N15)</f>
        <v>0</v>
      </c>
      <c r="O16" s="466">
        <f>SUM(O11:O15)</f>
        <v>0</v>
      </c>
    </row>
    <row r="17" spans="1:15">
      <c r="A17" s="158" t="s">
        <v>337</v>
      </c>
      <c r="B17" s="159"/>
      <c r="C17" s="159"/>
      <c r="D17" s="159"/>
      <c r="E17" s="159"/>
      <c r="F17" s="159"/>
      <c r="G17" s="159"/>
      <c r="H17" s="159"/>
      <c r="I17" s="465"/>
      <c r="J17" s="465"/>
      <c r="K17" s="442"/>
      <c r="L17" s="442"/>
      <c r="M17" s="442"/>
      <c r="N17" s="442"/>
      <c r="O17" s="442"/>
    </row>
    <row r="18" spans="1:15">
      <c r="A18" s="164" t="s">
        <v>194</v>
      </c>
      <c r="B18" s="159"/>
      <c r="C18" s="159"/>
      <c r="D18" s="159"/>
      <c r="E18" s="159"/>
      <c r="F18" s="159"/>
      <c r="G18" s="159"/>
      <c r="H18" s="159"/>
      <c r="I18" s="465"/>
      <c r="J18" s="465"/>
      <c r="K18" s="442"/>
      <c r="L18" s="442"/>
      <c r="M18" s="442"/>
      <c r="N18" s="442"/>
      <c r="O18" s="442"/>
    </row>
    <row r="19" spans="1:15">
      <c r="A19" s="980"/>
      <c r="B19" s="980"/>
      <c r="C19" s="980"/>
      <c r="D19" s="464"/>
      <c r="E19" s="464"/>
      <c r="F19" s="464"/>
      <c r="G19" s="464"/>
      <c r="H19" s="158"/>
      <c r="I19" s="188"/>
      <c r="J19" s="188"/>
      <c r="K19" s="188"/>
      <c r="L19" s="188"/>
      <c r="M19" s="188"/>
      <c r="N19" s="188"/>
      <c r="O19" s="188"/>
    </row>
    <row r="20" spans="1:15" ht="14.25">
      <c r="A20" s="656"/>
      <c r="B20" s="158"/>
      <c r="C20" s="158"/>
      <c r="D20" s="158"/>
      <c r="E20" s="158"/>
      <c r="F20" s="158"/>
      <c r="G20" s="158"/>
      <c r="H20" s="158"/>
      <c r="I20" s="48"/>
      <c r="J20" s="48"/>
      <c r="K20" s="188"/>
      <c r="L20" s="188"/>
      <c r="M20" s="48"/>
      <c r="N20" s="48"/>
      <c r="O20" s="188"/>
    </row>
    <row r="21" spans="1:15" ht="14.25">
      <c r="A21" s="190"/>
      <c r="B21" s="190"/>
      <c r="C21" s="190"/>
      <c r="D21" s="190"/>
      <c r="E21" s="190"/>
      <c r="F21" s="190"/>
      <c r="G21" s="190"/>
      <c r="H21" s="158"/>
      <c r="I21" s="49"/>
      <c r="J21" s="49"/>
      <c r="L21" s="188"/>
      <c r="M21" s="49"/>
      <c r="N21" s="49"/>
      <c r="O21" s="179"/>
    </row>
    <row r="22" spans="1:15">
      <c r="A22" s="190"/>
      <c r="B22" s="190"/>
      <c r="C22" s="190"/>
      <c r="D22" s="190"/>
      <c r="E22" s="190"/>
      <c r="F22" s="190"/>
      <c r="G22" s="190"/>
      <c r="I22" s="114" t="s">
        <v>32</v>
      </c>
      <c r="J22" s="437"/>
      <c r="L22" s="188"/>
      <c r="M22" s="114" t="s">
        <v>32</v>
      </c>
      <c r="N22" s="437"/>
      <c r="O22" s="179"/>
    </row>
    <row r="23" spans="1:15">
      <c r="A23" s="190"/>
      <c r="B23" s="190"/>
      <c r="C23" s="190"/>
      <c r="D23" s="190"/>
      <c r="E23" s="190"/>
      <c r="F23" s="190"/>
      <c r="G23" s="190"/>
      <c r="I23" s="113" t="s">
        <v>39</v>
      </c>
      <c r="J23" s="437"/>
      <c r="L23" s="188"/>
      <c r="M23" s="113" t="s">
        <v>39</v>
      </c>
      <c r="N23" s="437"/>
      <c r="O23" s="179"/>
    </row>
  </sheetData>
  <mergeCells count="17">
    <mergeCell ref="M9:M10"/>
    <mergeCell ref="N9:O9"/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GridLines="0" tabSelected="1" view="pageBreakPreview" zoomScaleNormal="100" zoomScaleSheetLayoutView="100" workbookViewId="0">
      <selection activeCell="I18" sqref="I18:K18"/>
    </sheetView>
  </sheetViews>
  <sheetFormatPr defaultColWidth="9.140625" defaultRowHeight="12.75"/>
  <cols>
    <col min="1" max="1" width="4.140625" style="110" customWidth="1"/>
    <col min="2" max="2" width="9.140625" style="110"/>
    <col min="3" max="3" width="9.28515625" style="110" customWidth="1"/>
    <col min="4" max="4" width="13.140625" style="110" customWidth="1"/>
    <col min="5" max="6" width="13.7109375" style="110" customWidth="1"/>
    <col min="7" max="7" width="11.42578125" style="110" customWidth="1"/>
    <col min="8" max="8" width="16.7109375" style="110" customWidth="1"/>
    <col min="9" max="10" width="9.140625" style="110"/>
    <col min="11" max="11" width="24.7109375" style="110" customWidth="1"/>
    <col min="12" max="12" width="9.140625" style="110"/>
    <col min="13" max="13" width="29" style="110" customWidth="1"/>
    <col min="14" max="16384" width="9.140625" style="110"/>
  </cols>
  <sheetData>
    <row r="1" spans="1:16" ht="22.5" customHeight="1">
      <c r="A1" s="52" t="s">
        <v>31</v>
      </c>
      <c r="B1" s="52"/>
      <c r="C1" s="506"/>
      <c r="D1" s="510"/>
      <c r="E1" s="510"/>
      <c r="F1" s="510"/>
      <c r="K1" s="509"/>
      <c r="M1" s="508" t="s">
        <v>217</v>
      </c>
    </row>
    <row r="2" spans="1:16">
      <c r="A2" s="507" t="s">
        <v>95</v>
      </c>
      <c r="B2" s="53"/>
      <c r="C2" s="506"/>
      <c r="D2" s="505"/>
      <c r="E2" s="505"/>
      <c r="F2" s="505"/>
      <c r="J2" s="504"/>
      <c r="K2" s="127"/>
      <c r="L2" s="127"/>
      <c r="M2" s="127"/>
    </row>
    <row r="3" spans="1:16" ht="15.75">
      <c r="A3" s="985" t="s">
        <v>378</v>
      </c>
      <c r="B3" s="985"/>
      <c r="C3" s="985"/>
      <c r="D3" s="985"/>
      <c r="E3" s="985"/>
      <c r="F3" s="985"/>
      <c r="G3" s="985"/>
      <c r="H3" s="985"/>
      <c r="I3" s="985"/>
      <c r="J3" s="985"/>
      <c r="K3" s="985"/>
      <c r="L3" s="985"/>
      <c r="M3" s="985"/>
    </row>
    <row r="4" spans="1:16">
      <c r="A4" s="986" t="s">
        <v>216</v>
      </c>
      <c r="B4" s="987"/>
      <c r="C4" s="987"/>
      <c r="D4" s="987"/>
      <c r="E4" s="987"/>
      <c r="F4" s="987"/>
      <c r="G4" s="987"/>
      <c r="H4" s="987"/>
      <c r="I4" s="987"/>
      <c r="J4" s="987"/>
      <c r="K4" s="987"/>
      <c r="L4" s="987"/>
      <c r="M4" s="987"/>
    </row>
    <row r="5" spans="1:16" ht="48" customHeight="1">
      <c r="A5" s="819" t="s">
        <v>361</v>
      </c>
      <c r="B5" s="819"/>
      <c r="C5" s="819"/>
      <c r="D5" s="819"/>
      <c r="E5" s="819"/>
      <c r="F5" s="819"/>
      <c r="G5" s="819"/>
      <c r="H5" s="819"/>
      <c r="I5" s="819"/>
      <c r="J5" s="819"/>
      <c r="K5" s="819"/>
      <c r="L5" s="819"/>
      <c r="M5" s="819"/>
      <c r="N5" s="427"/>
      <c r="O5" s="427"/>
      <c r="P5" s="427"/>
    </row>
    <row r="6" spans="1:16">
      <c r="A6" s="988" t="s">
        <v>215</v>
      </c>
      <c r="B6" s="988"/>
      <c r="C6" s="988"/>
      <c r="D6" s="988"/>
      <c r="E6" s="988"/>
      <c r="F6" s="988"/>
      <c r="G6" s="988"/>
      <c r="H6" s="988"/>
      <c r="I6" s="988"/>
      <c r="J6" s="988"/>
      <c r="K6" s="988"/>
      <c r="L6" s="988"/>
      <c r="M6" s="988"/>
    </row>
    <row r="7" spans="1:16" ht="21" customHeight="1" thickBot="1">
      <c r="A7" s="989" t="s">
        <v>345</v>
      </c>
      <c r="B7" s="989"/>
      <c r="C7" s="989"/>
      <c r="D7" s="989"/>
      <c r="E7" s="989"/>
      <c r="F7" s="989"/>
      <c r="G7" s="989"/>
      <c r="H7" s="989"/>
      <c r="I7" s="989"/>
      <c r="J7" s="989"/>
      <c r="K7" s="989"/>
      <c r="L7" s="989"/>
      <c r="M7" s="989"/>
    </row>
    <row r="8" spans="1:16" ht="12.75" customHeight="1">
      <c r="A8" s="982" t="s">
        <v>74</v>
      </c>
      <c r="B8" s="982" t="s">
        <v>214</v>
      </c>
      <c r="C8" s="982"/>
      <c r="D8" s="982" t="s">
        <v>213</v>
      </c>
      <c r="E8" s="982" t="s">
        <v>212</v>
      </c>
      <c r="F8" s="990" t="s">
        <v>341</v>
      </c>
      <c r="G8" s="991"/>
      <c r="H8" s="982" t="s">
        <v>336</v>
      </c>
      <c r="I8" s="982" t="s">
        <v>211</v>
      </c>
      <c r="J8" s="982"/>
      <c r="K8" s="982"/>
      <c r="L8" s="982" t="s">
        <v>342</v>
      </c>
      <c r="M8" s="982"/>
    </row>
    <row r="9" spans="1:16">
      <c r="A9" s="983"/>
      <c r="B9" s="983"/>
      <c r="C9" s="983"/>
      <c r="D9" s="983"/>
      <c r="E9" s="983"/>
      <c r="F9" s="992"/>
      <c r="G9" s="993"/>
      <c r="H9" s="983"/>
      <c r="I9" s="983"/>
      <c r="J9" s="983"/>
      <c r="K9" s="983"/>
      <c r="L9" s="983"/>
      <c r="M9" s="983"/>
    </row>
    <row r="10" spans="1:16" ht="13.5" thickBot="1">
      <c r="A10" s="983"/>
      <c r="B10" s="983"/>
      <c r="C10" s="983"/>
      <c r="D10" s="983"/>
      <c r="E10" s="983"/>
      <c r="F10" s="994"/>
      <c r="G10" s="995"/>
      <c r="H10" s="983"/>
      <c r="I10" s="983"/>
      <c r="J10" s="983"/>
      <c r="K10" s="983"/>
      <c r="L10" s="983"/>
      <c r="M10" s="983"/>
    </row>
    <row r="11" spans="1:16" ht="48.75" thickBot="1">
      <c r="A11" s="984"/>
      <c r="B11" s="984"/>
      <c r="C11" s="984"/>
      <c r="D11" s="984"/>
      <c r="E11" s="984"/>
      <c r="F11" s="657" t="s">
        <v>210</v>
      </c>
      <c r="G11" s="657" t="s">
        <v>209</v>
      </c>
      <c r="H11" s="984"/>
      <c r="I11" s="984"/>
      <c r="J11" s="984"/>
      <c r="K11" s="984"/>
      <c r="L11" s="984"/>
      <c r="M11" s="984"/>
    </row>
    <row r="12" spans="1:16">
      <c r="A12" s="500" t="s">
        <v>2</v>
      </c>
      <c r="B12" s="1002"/>
      <c r="C12" s="1003"/>
      <c r="D12" s="503"/>
      <c r="E12" s="502"/>
      <c r="F12" s="501">
        <v>0</v>
      </c>
      <c r="G12" s="501">
        <v>0</v>
      </c>
      <c r="H12" s="618">
        <f>F12+G12</f>
        <v>0</v>
      </c>
      <c r="I12" s="1004"/>
      <c r="J12" s="1005"/>
      <c r="K12" s="1006"/>
      <c r="L12" s="1005"/>
      <c r="M12" s="1007"/>
    </row>
    <row r="13" spans="1:16">
      <c r="A13" s="497" t="s">
        <v>3</v>
      </c>
      <c r="B13" s="996"/>
      <c r="C13" s="997"/>
      <c r="D13" s="496"/>
      <c r="E13" s="496"/>
      <c r="F13" s="498">
        <v>0</v>
      </c>
      <c r="G13" s="498">
        <v>0</v>
      </c>
      <c r="H13" s="498">
        <f t="shared" ref="H13:H31" si="0">F13+G13</f>
        <v>0</v>
      </c>
      <c r="I13" s="998"/>
      <c r="J13" s="999"/>
      <c r="K13" s="1000"/>
      <c r="L13" s="999"/>
      <c r="M13" s="1001"/>
    </row>
    <row r="14" spans="1:16">
      <c r="A14" s="500" t="s">
        <v>4</v>
      </c>
      <c r="B14" s="1002"/>
      <c r="C14" s="1003"/>
      <c r="D14" s="499"/>
      <c r="E14" s="496"/>
      <c r="F14" s="498">
        <v>0</v>
      </c>
      <c r="G14" s="498">
        <v>0</v>
      </c>
      <c r="H14" s="498">
        <v>0</v>
      </c>
      <c r="I14" s="1004"/>
      <c r="J14" s="1005"/>
      <c r="K14" s="1006"/>
      <c r="L14" s="1005"/>
      <c r="M14" s="1007"/>
    </row>
    <row r="15" spans="1:16">
      <c r="A15" s="497" t="s">
        <v>5</v>
      </c>
      <c r="B15" s="996"/>
      <c r="C15" s="997"/>
      <c r="D15" s="496"/>
      <c r="E15" s="496"/>
      <c r="F15" s="498">
        <v>0</v>
      </c>
      <c r="G15" s="498">
        <v>0</v>
      </c>
      <c r="H15" s="498">
        <f t="shared" si="0"/>
        <v>0</v>
      </c>
      <c r="I15" s="998"/>
      <c r="J15" s="999"/>
      <c r="K15" s="1000"/>
      <c r="L15" s="998"/>
      <c r="M15" s="1001"/>
    </row>
    <row r="16" spans="1:16">
      <c r="A16" s="500" t="s">
        <v>6</v>
      </c>
      <c r="B16" s="1002"/>
      <c r="C16" s="1003"/>
      <c r="D16" s="499"/>
      <c r="E16" s="496"/>
      <c r="F16" s="498">
        <v>0</v>
      </c>
      <c r="G16" s="498">
        <v>0</v>
      </c>
      <c r="H16" s="498">
        <f t="shared" si="0"/>
        <v>0</v>
      </c>
      <c r="I16" s="1004"/>
      <c r="J16" s="1005"/>
      <c r="K16" s="1006"/>
      <c r="L16" s="1004"/>
      <c r="M16" s="1007"/>
    </row>
    <row r="17" spans="1:13">
      <c r="A17" s="497" t="s">
        <v>7</v>
      </c>
      <c r="B17" s="996"/>
      <c r="C17" s="997"/>
      <c r="D17" s="496"/>
      <c r="E17" s="496"/>
      <c r="F17" s="498">
        <v>0</v>
      </c>
      <c r="G17" s="498">
        <v>0</v>
      </c>
      <c r="H17" s="498">
        <f t="shared" si="0"/>
        <v>0</v>
      </c>
      <c r="I17" s="998"/>
      <c r="J17" s="999"/>
      <c r="K17" s="1000"/>
      <c r="L17" s="998"/>
      <c r="M17" s="1001"/>
    </row>
    <row r="18" spans="1:13">
      <c r="A18" s="500" t="s">
        <v>9</v>
      </c>
      <c r="B18" s="1002"/>
      <c r="C18" s="1003"/>
      <c r="D18" s="499"/>
      <c r="E18" s="496"/>
      <c r="F18" s="498">
        <v>0</v>
      </c>
      <c r="G18" s="498">
        <v>0</v>
      </c>
      <c r="H18" s="498">
        <f t="shared" si="0"/>
        <v>0</v>
      </c>
      <c r="I18" s="1004"/>
      <c r="J18" s="1005"/>
      <c r="K18" s="1006"/>
      <c r="L18" s="1004"/>
      <c r="M18" s="1007"/>
    </row>
    <row r="19" spans="1:13">
      <c r="A19" s="497" t="s">
        <v>10</v>
      </c>
      <c r="B19" s="996"/>
      <c r="C19" s="997"/>
      <c r="D19" s="496"/>
      <c r="E19" s="496"/>
      <c r="F19" s="498">
        <v>0</v>
      </c>
      <c r="G19" s="498">
        <v>0</v>
      </c>
      <c r="H19" s="498">
        <f t="shared" si="0"/>
        <v>0</v>
      </c>
      <c r="I19" s="998"/>
      <c r="J19" s="999"/>
      <c r="K19" s="1000"/>
      <c r="L19" s="998"/>
      <c r="M19" s="1001"/>
    </row>
    <row r="20" spans="1:13">
      <c r="A20" s="500" t="s">
        <v>11</v>
      </c>
      <c r="B20" s="1002"/>
      <c r="C20" s="1003"/>
      <c r="D20" s="499"/>
      <c r="E20" s="496"/>
      <c r="F20" s="498">
        <v>0</v>
      </c>
      <c r="G20" s="498">
        <v>0</v>
      </c>
      <c r="H20" s="498">
        <f t="shared" si="0"/>
        <v>0</v>
      </c>
      <c r="I20" s="1004"/>
      <c r="J20" s="1005"/>
      <c r="K20" s="1006"/>
      <c r="L20" s="1004"/>
      <c r="M20" s="1007"/>
    </row>
    <row r="21" spans="1:13">
      <c r="A21" s="497" t="s">
        <v>14</v>
      </c>
      <c r="B21" s="996"/>
      <c r="C21" s="997"/>
      <c r="D21" s="496"/>
      <c r="E21" s="496"/>
      <c r="F21" s="498">
        <v>0</v>
      </c>
      <c r="G21" s="498">
        <v>0</v>
      </c>
      <c r="H21" s="498">
        <f t="shared" si="0"/>
        <v>0</v>
      </c>
      <c r="I21" s="998"/>
      <c r="J21" s="999"/>
      <c r="K21" s="1000"/>
      <c r="L21" s="998"/>
      <c r="M21" s="1001"/>
    </row>
    <row r="22" spans="1:13">
      <c r="A22" s="500" t="s">
        <v>15</v>
      </c>
      <c r="B22" s="1002"/>
      <c r="C22" s="1003"/>
      <c r="D22" s="499"/>
      <c r="E22" s="496"/>
      <c r="F22" s="498">
        <v>0</v>
      </c>
      <c r="G22" s="498">
        <v>0</v>
      </c>
      <c r="H22" s="498">
        <f t="shared" si="0"/>
        <v>0</v>
      </c>
      <c r="I22" s="1004"/>
      <c r="J22" s="1005"/>
      <c r="K22" s="1006"/>
      <c r="L22" s="1004"/>
      <c r="M22" s="1007"/>
    </row>
    <row r="23" spans="1:13">
      <c r="A23" s="497" t="s">
        <v>16</v>
      </c>
      <c r="B23" s="996"/>
      <c r="C23" s="997"/>
      <c r="D23" s="496"/>
      <c r="E23" s="496"/>
      <c r="F23" s="498">
        <v>0</v>
      </c>
      <c r="G23" s="498">
        <v>0</v>
      </c>
      <c r="H23" s="498">
        <f t="shared" si="0"/>
        <v>0</v>
      </c>
      <c r="I23" s="998"/>
      <c r="J23" s="999"/>
      <c r="K23" s="1000"/>
      <c r="L23" s="998"/>
      <c r="M23" s="1001"/>
    </row>
    <row r="24" spans="1:13">
      <c r="A24" s="500" t="s">
        <v>42</v>
      </c>
      <c r="B24" s="1002"/>
      <c r="C24" s="1003"/>
      <c r="D24" s="499"/>
      <c r="E24" s="496"/>
      <c r="F24" s="498">
        <v>0</v>
      </c>
      <c r="G24" s="498">
        <v>0</v>
      </c>
      <c r="H24" s="498">
        <f t="shared" si="0"/>
        <v>0</v>
      </c>
      <c r="I24" s="1004"/>
      <c r="J24" s="1005"/>
      <c r="K24" s="1006"/>
      <c r="L24" s="1005"/>
      <c r="M24" s="1007"/>
    </row>
    <row r="25" spans="1:13">
      <c r="A25" s="497" t="s">
        <v>89</v>
      </c>
      <c r="B25" s="996"/>
      <c r="C25" s="997"/>
      <c r="D25" s="496"/>
      <c r="E25" s="496"/>
      <c r="F25" s="498">
        <v>0</v>
      </c>
      <c r="G25" s="498">
        <v>0</v>
      </c>
      <c r="H25" s="498">
        <f t="shared" si="0"/>
        <v>0</v>
      </c>
      <c r="I25" s="998"/>
      <c r="J25" s="999"/>
      <c r="K25" s="1000"/>
      <c r="L25" s="999"/>
      <c r="M25" s="1001"/>
    </row>
    <row r="26" spans="1:13">
      <c r="A26" s="500" t="s">
        <v>88</v>
      </c>
      <c r="B26" s="1002"/>
      <c r="C26" s="1003"/>
      <c r="D26" s="499"/>
      <c r="E26" s="496"/>
      <c r="F26" s="498">
        <v>0</v>
      </c>
      <c r="G26" s="498">
        <v>0</v>
      </c>
      <c r="H26" s="498">
        <f t="shared" si="0"/>
        <v>0</v>
      </c>
      <c r="I26" s="1004"/>
      <c r="J26" s="1005"/>
      <c r="K26" s="1006"/>
      <c r="L26" s="1005"/>
      <c r="M26" s="1007"/>
    </row>
    <row r="27" spans="1:13">
      <c r="A27" s="497" t="s">
        <v>87</v>
      </c>
      <c r="B27" s="996"/>
      <c r="C27" s="1008"/>
      <c r="D27" s="496"/>
      <c r="E27" s="496"/>
      <c r="F27" s="498">
        <v>0</v>
      </c>
      <c r="G27" s="498">
        <v>0</v>
      </c>
      <c r="H27" s="498">
        <f t="shared" si="0"/>
        <v>0</v>
      </c>
      <c r="I27" s="998"/>
      <c r="J27" s="999"/>
      <c r="K27" s="1000"/>
      <c r="L27" s="998"/>
      <c r="M27" s="1001"/>
    </row>
    <row r="28" spans="1:13">
      <c r="A28" s="500" t="s">
        <v>86</v>
      </c>
      <c r="B28" s="996"/>
      <c r="C28" s="1008"/>
      <c r="D28" s="499"/>
      <c r="E28" s="496"/>
      <c r="F28" s="498">
        <v>0</v>
      </c>
      <c r="G28" s="498">
        <v>0</v>
      </c>
      <c r="H28" s="498">
        <f t="shared" si="0"/>
        <v>0</v>
      </c>
      <c r="I28" s="998"/>
      <c r="J28" s="999"/>
      <c r="K28" s="1000"/>
      <c r="L28" s="998"/>
      <c r="M28" s="1001"/>
    </row>
    <row r="29" spans="1:13">
      <c r="A29" s="497" t="s">
        <v>85</v>
      </c>
      <c r="B29" s="996"/>
      <c r="C29" s="1008"/>
      <c r="D29" s="496"/>
      <c r="E29" s="496"/>
      <c r="F29" s="498">
        <v>0</v>
      </c>
      <c r="G29" s="498">
        <v>0</v>
      </c>
      <c r="H29" s="498">
        <f t="shared" si="0"/>
        <v>0</v>
      </c>
      <c r="I29" s="998"/>
      <c r="J29" s="999"/>
      <c r="K29" s="1000"/>
      <c r="L29" s="998"/>
      <c r="M29" s="1001"/>
    </row>
    <row r="30" spans="1:13">
      <c r="A30" s="500" t="s">
        <v>84</v>
      </c>
      <c r="B30" s="996"/>
      <c r="C30" s="1008"/>
      <c r="D30" s="499"/>
      <c r="E30" s="496"/>
      <c r="F30" s="498">
        <v>0</v>
      </c>
      <c r="G30" s="498">
        <v>0</v>
      </c>
      <c r="H30" s="498">
        <f t="shared" si="0"/>
        <v>0</v>
      </c>
      <c r="I30" s="998"/>
      <c r="J30" s="999"/>
      <c r="K30" s="1000"/>
      <c r="L30" s="998"/>
      <c r="M30" s="1001"/>
    </row>
    <row r="31" spans="1:13" ht="13.5" thickBot="1">
      <c r="A31" s="497" t="s">
        <v>83</v>
      </c>
      <c r="B31" s="996"/>
      <c r="C31" s="1008"/>
      <c r="D31" s="496"/>
      <c r="E31" s="496"/>
      <c r="F31" s="495">
        <v>0</v>
      </c>
      <c r="G31" s="495">
        <v>0</v>
      </c>
      <c r="H31" s="617">
        <f t="shared" si="0"/>
        <v>0</v>
      </c>
      <c r="I31" s="998"/>
      <c r="J31" s="999"/>
      <c r="K31" s="1000"/>
      <c r="L31" s="998"/>
      <c r="M31" s="1001"/>
    </row>
    <row r="32" spans="1:13">
      <c r="A32" s="1009" t="s">
        <v>97</v>
      </c>
      <c r="B32" s="1010"/>
      <c r="C32" s="1010"/>
      <c r="D32" s="1010"/>
      <c r="E32" s="1011"/>
      <c r="F32" s="1015">
        <f>SUM(F12:F31)</f>
        <v>0</v>
      </c>
      <c r="G32" s="1015">
        <f>SUM(G12:G31)</f>
        <v>0</v>
      </c>
      <c r="H32" s="1023">
        <f>SUM(H12:H31)</f>
        <v>0</v>
      </c>
      <c r="I32" s="1017"/>
      <c r="J32" s="1018"/>
      <c r="K32" s="1018"/>
      <c r="L32" s="1018"/>
      <c r="M32" s="1019"/>
    </row>
    <row r="33" spans="1:14" ht="13.5" thickBot="1">
      <c r="A33" s="1012"/>
      <c r="B33" s="1013"/>
      <c r="C33" s="1013"/>
      <c r="D33" s="1013"/>
      <c r="E33" s="1014"/>
      <c r="F33" s="1016"/>
      <c r="G33" s="1016"/>
      <c r="H33" s="1024"/>
      <c r="I33" s="1020"/>
      <c r="J33" s="1021"/>
      <c r="K33" s="1021"/>
      <c r="L33" s="1021"/>
      <c r="M33" s="1022"/>
    </row>
    <row r="34" spans="1:14">
      <c r="A34" s="494"/>
      <c r="B34" s="494"/>
      <c r="C34" s="494"/>
      <c r="D34" s="493"/>
      <c r="E34" s="492"/>
      <c r="F34" s="492"/>
      <c r="G34" s="492"/>
      <c r="H34" s="492"/>
      <c r="I34" s="491"/>
      <c r="J34" s="491"/>
      <c r="K34" s="491"/>
      <c r="L34" s="491"/>
      <c r="M34" s="491"/>
    </row>
    <row r="35" spans="1:14">
      <c r="A35" s="490"/>
    </row>
    <row r="37" spans="1:14" s="65" customFormat="1" ht="15">
      <c r="D37" s="48"/>
      <c r="E37" s="48"/>
      <c r="F37" s="48"/>
      <c r="I37" s="67"/>
      <c r="J37" s="381"/>
      <c r="K37" s="381"/>
      <c r="L37" s="381"/>
      <c r="M37" s="48"/>
      <c r="N37" s="110"/>
    </row>
    <row r="38" spans="1:14" s="65" customFormat="1" ht="13.5" customHeight="1">
      <c r="D38" s="49"/>
      <c r="E38" s="49"/>
      <c r="F38" s="489"/>
      <c r="I38" s="67"/>
      <c r="J38" s="381"/>
      <c r="K38" s="381"/>
      <c r="L38" s="381"/>
      <c r="M38" s="49"/>
      <c r="N38" s="110"/>
    </row>
    <row r="39" spans="1:14" s="65" customFormat="1" ht="15">
      <c r="D39" s="114" t="s">
        <v>32</v>
      </c>
      <c r="E39" s="488"/>
      <c r="F39" s="488"/>
      <c r="I39" s="67"/>
      <c r="J39" s="381"/>
      <c r="K39" s="381"/>
      <c r="L39" s="381"/>
      <c r="M39" s="114" t="s">
        <v>32</v>
      </c>
      <c r="N39" s="110"/>
    </row>
    <row r="40" spans="1:14">
      <c r="D40" s="113" t="s">
        <v>39</v>
      </c>
      <c r="E40" s="112"/>
      <c r="F40" s="112"/>
      <c r="M40" s="113" t="s">
        <v>39</v>
      </c>
    </row>
  </sheetData>
  <mergeCells count="78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>
      <formula1>43101</formula1>
      <formula2>43465</formula2>
    </dataValidation>
    <dataValidation type="date" allowBlank="1" showInputMessage="1" showErrorMessage="1" errorTitle="Sprawdź, czy data jest poprawna" sqref="D12:E31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view="pageBreakPreview" topLeftCell="A10" zoomScale="110" zoomScaleNormal="100" zoomScaleSheetLayoutView="110" workbookViewId="0">
      <selection activeCell="A6" sqref="A6:F6"/>
    </sheetView>
  </sheetViews>
  <sheetFormatPr defaultColWidth="9.140625" defaultRowHeight="12.75"/>
  <cols>
    <col min="1" max="1" width="6.140625" style="9" customWidth="1"/>
    <col min="2" max="2" width="37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20</v>
      </c>
    </row>
    <row r="2" spans="1:8">
      <c r="A2" s="52" t="s">
        <v>31</v>
      </c>
      <c r="B2" s="52"/>
    </row>
    <row r="3" spans="1:8" ht="17.25" customHeight="1">
      <c r="A3" s="53" t="s">
        <v>30</v>
      </c>
      <c r="B3" s="53"/>
      <c r="C3" s="46"/>
      <c r="D3" s="809"/>
      <c r="E3" s="809"/>
      <c r="F3" s="809"/>
    </row>
    <row r="4" spans="1:8" ht="12.75" customHeight="1">
      <c r="A4" s="7"/>
      <c r="B4" s="7"/>
    </row>
    <row r="5" spans="1:8" ht="15.75" customHeight="1">
      <c r="A5" s="807" t="s">
        <v>358</v>
      </c>
      <c r="B5" s="807"/>
      <c r="C5" s="807"/>
      <c r="D5" s="807"/>
      <c r="E5" s="807"/>
      <c r="F5" s="807"/>
      <c r="G5" s="8"/>
    </row>
    <row r="6" spans="1:8" ht="45" customHeight="1" thickBot="1">
      <c r="A6" s="808" t="s">
        <v>359</v>
      </c>
      <c r="B6" s="808"/>
      <c r="C6" s="808"/>
      <c r="D6" s="808"/>
      <c r="E6" s="808"/>
      <c r="F6" s="808"/>
      <c r="G6" s="10"/>
      <c r="H6" s="10"/>
    </row>
    <row r="7" spans="1:8" s="12" customFormat="1" ht="24.75" thickBot="1">
      <c r="A7" s="629" t="s">
        <v>0</v>
      </c>
      <c r="B7" s="629" t="s">
        <v>23</v>
      </c>
      <c r="C7" s="630" t="s">
        <v>28</v>
      </c>
      <c r="D7" s="630" t="s">
        <v>21</v>
      </c>
      <c r="E7" s="630" t="s">
        <v>13</v>
      </c>
      <c r="F7" s="630" t="s">
        <v>22</v>
      </c>
      <c r="G7" s="11"/>
      <c r="H7" s="11"/>
    </row>
    <row r="8" spans="1:8" s="12" customFormat="1" ht="16.5" customHeight="1" thickBot="1">
      <c r="A8" s="803" t="s">
        <v>1</v>
      </c>
      <c r="B8" s="804"/>
      <c r="C8" s="804"/>
      <c r="D8" s="804"/>
      <c r="E8" s="805"/>
      <c r="F8" s="806"/>
      <c r="G8" s="11"/>
      <c r="H8" s="11"/>
    </row>
    <row r="9" spans="1:8" s="12" customFormat="1" ht="29.25" customHeight="1">
      <c r="A9" s="13" t="s">
        <v>2</v>
      </c>
      <c r="B9" s="60" t="s">
        <v>41</v>
      </c>
      <c r="C9" s="35">
        <v>0</v>
      </c>
      <c r="D9" s="35">
        <v>0</v>
      </c>
      <c r="E9" s="35">
        <f t="shared" ref="E9:E12" si="0">SUM(C9:D9)</f>
        <v>0</v>
      </c>
      <c r="F9" s="15">
        <v>0</v>
      </c>
      <c r="G9" s="16"/>
      <c r="H9" s="16"/>
    </row>
    <row r="10" spans="1:8" s="12" customFormat="1" ht="15" customHeight="1">
      <c r="A10" s="17" t="s">
        <v>3</v>
      </c>
      <c r="B10" s="18" t="s">
        <v>33</v>
      </c>
      <c r="C10" s="36">
        <v>0</v>
      </c>
      <c r="D10" s="36">
        <v>0</v>
      </c>
      <c r="E10" s="35">
        <f t="shared" si="0"/>
        <v>0</v>
      </c>
      <c r="F10" s="19">
        <v>0</v>
      </c>
    </row>
    <row r="11" spans="1:8" s="58" customFormat="1" ht="15.75" customHeight="1">
      <c r="A11" s="13" t="s">
        <v>4</v>
      </c>
      <c r="B11" s="59" t="s">
        <v>34</v>
      </c>
      <c r="C11" s="55">
        <v>0</v>
      </c>
      <c r="D11" s="55">
        <v>0</v>
      </c>
      <c r="E11" s="56">
        <f t="shared" si="0"/>
        <v>0</v>
      </c>
      <c r="F11" s="57">
        <v>0</v>
      </c>
    </row>
    <row r="12" spans="1:8" s="12" customFormat="1" ht="21" customHeight="1" thickBot="1">
      <c r="A12" s="796" t="s">
        <v>35</v>
      </c>
      <c r="B12" s="797"/>
      <c r="C12" s="37">
        <f>SUM(C9:C11)</f>
        <v>0</v>
      </c>
      <c r="D12" s="37">
        <f>SUM(D9:D11)</f>
        <v>0</v>
      </c>
      <c r="E12" s="38">
        <f t="shared" si="0"/>
        <v>0</v>
      </c>
      <c r="F12" s="20">
        <f>SUM(F9:F11)</f>
        <v>0</v>
      </c>
    </row>
    <row r="13" spans="1:8" s="12" customFormat="1" ht="20.25" customHeight="1" thickBot="1">
      <c r="A13" s="791" t="s">
        <v>8</v>
      </c>
      <c r="B13" s="792"/>
      <c r="C13" s="792"/>
      <c r="D13" s="792"/>
      <c r="E13" s="792"/>
      <c r="F13" s="793"/>
    </row>
    <row r="14" spans="1:8" s="12" customFormat="1" ht="18" customHeight="1">
      <c r="A14" s="13" t="s">
        <v>5</v>
      </c>
      <c r="B14" s="14" t="s">
        <v>12</v>
      </c>
      <c r="C14" s="35">
        <v>0</v>
      </c>
      <c r="D14" s="35">
        <v>0</v>
      </c>
      <c r="E14" s="35">
        <f>SUM(C14:D14)</f>
        <v>0</v>
      </c>
      <c r="F14" s="33">
        <v>0</v>
      </c>
    </row>
    <row r="15" spans="1:8" s="12" customFormat="1" ht="24">
      <c r="A15" s="17" t="s">
        <v>6</v>
      </c>
      <c r="B15" s="21" t="s">
        <v>24</v>
      </c>
      <c r="C15" s="36">
        <v>0</v>
      </c>
      <c r="D15" s="39">
        <v>0</v>
      </c>
      <c r="E15" s="35">
        <f t="shared" ref="E15:E20" si="1">SUM(C15:D15)</f>
        <v>0</v>
      </c>
      <c r="F15" s="54"/>
    </row>
    <row r="16" spans="1:8" s="12" customFormat="1" ht="19.5" customHeight="1">
      <c r="A16" s="13" t="s">
        <v>7</v>
      </c>
      <c r="B16" s="21" t="s">
        <v>18</v>
      </c>
      <c r="C16" s="36">
        <v>0</v>
      </c>
      <c r="D16" s="39">
        <v>0</v>
      </c>
      <c r="E16" s="35">
        <f t="shared" si="1"/>
        <v>0</v>
      </c>
      <c r="F16" s="32">
        <v>0</v>
      </c>
    </row>
    <row r="17" spans="1:6" s="12" customFormat="1" ht="19.5" customHeight="1">
      <c r="A17" s="17" t="s">
        <v>9</v>
      </c>
      <c r="B17" s="21" t="s">
        <v>338</v>
      </c>
      <c r="C17" s="36">
        <v>0</v>
      </c>
      <c r="D17" s="39">
        <v>0</v>
      </c>
      <c r="E17" s="35">
        <v>0</v>
      </c>
      <c r="F17" s="32"/>
    </row>
    <row r="18" spans="1:6" s="12" customFormat="1" ht="18" customHeight="1">
      <c r="A18" s="13" t="s">
        <v>10</v>
      </c>
      <c r="B18" s="21" t="s">
        <v>25</v>
      </c>
      <c r="C18" s="36">
        <v>0</v>
      </c>
      <c r="D18" s="36">
        <v>0</v>
      </c>
      <c r="E18" s="35">
        <f t="shared" si="1"/>
        <v>0</v>
      </c>
      <c r="F18" s="800"/>
    </row>
    <row r="19" spans="1:6" s="12" customFormat="1" ht="24" customHeight="1">
      <c r="A19" s="17" t="s">
        <v>11</v>
      </c>
      <c r="B19" s="21" t="s">
        <v>27</v>
      </c>
      <c r="C19" s="36">
        <v>0</v>
      </c>
      <c r="D19" s="36">
        <v>0</v>
      </c>
      <c r="E19" s="35">
        <f t="shared" si="1"/>
        <v>0</v>
      </c>
      <c r="F19" s="800"/>
    </row>
    <row r="20" spans="1:6" s="12" customFormat="1" ht="23.25" customHeight="1">
      <c r="A20" s="13" t="s">
        <v>14</v>
      </c>
      <c r="B20" s="22" t="s">
        <v>29</v>
      </c>
      <c r="C20" s="36">
        <v>0</v>
      </c>
      <c r="D20" s="36">
        <v>0</v>
      </c>
      <c r="E20" s="35">
        <f t="shared" si="1"/>
        <v>0</v>
      </c>
      <c r="F20" s="800"/>
    </row>
    <row r="21" spans="1:6" s="12" customFormat="1" ht="19.5" customHeight="1">
      <c r="A21" s="17" t="s">
        <v>15</v>
      </c>
      <c r="B21" s="34" t="s">
        <v>26</v>
      </c>
      <c r="C21" s="40">
        <v>0</v>
      </c>
      <c r="D21" s="40">
        <v>0</v>
      </c>
      <c r="E21" s="40">
        <f>SUM(C21:D21)</f>
        <v>0</v>
      </c>
      <c r="F21" s="800"/>
    </row>
    <row r="22" spans="1:6" s="12" customFormat="1" ht="31.5" customHeight="1" thickBot="1">
      <c r="A22" s="13" t="s">
        <v>16</v>
      </c>
      <c r="B22" s="61" t="s">
        <v>40</v>
      </c>
      <c r="C22" s="40">
        <v>0</v>
      </c>
      <c r="D22" s="40">
        <v>0</v>
      </c>
      <c r="E22" s="40">
        <f>SUM(C22:D22)</f>
        <v>0</v>
      </c>
      <c r="F22" s="43"/>
    </row>
    <row r="23" spans="1:6" s="12" customFormat="1" ht="24" customHeight="1" thickBot="1">
      <c r="A23" s="798" t="s">
        <v>36</v>
      </c>
      <c r="B23" s="799"/>
      <c r="C23" s="44">
        <f>SUM(C14:C22)</f>
        <v>0</v>
      </c>
      <c r="D23" s="44">
        <f>SUM(D14:D22)</f>
        <v>0</v>
      </c>
      <c r="E23" s="44">
        <f>SUM(E14:E22)</f>
        <v>0</v>
      </c>
      <c r="F23" s="45">
        <f>SUM(F14,F16)</f>
        <v>0</v>
      </c>
    </row>
    <row r="24" spans="1:6" s="12" customFormat="1" ht="24" customHeight="1" thickBot="1">
      <c r="A24" s="794" t="s">
        <v>37</v>
      </c>
      <c r="B24" s="795"/>
      <c r="C24" s="37">
        <f>SUM(C12,C23)</f>
        <v>0</v>
      </c>
      <c r="D24" s="37">
        <f>SUM(D12,D23)</f>
        <v>0</v>
      </c>
      <c r="E24" s="37">
        <f>SUM(E12,E23)</f>
        <v>0</v>
      </c>
      <c r="F24" s="30">
        <f>SUM(F12,F23)</f>
        <v>0</v>
      </c>
    </row>
    <row r="25" spans="1:6" s="12" customFormat="1" ht="24" customHeight="1" thickBot="1">
      <c r="A25" s="791" t="s">
        <v>17</v>
      </c>
      <c r="B25" s="792"/>
      <c r="C25" s="792"/>
      <c r="D25" s="792"/>
      <c r="E25" s="792"/>
      <c r="F25" s="793"/>
    </row>
    <row r="26" spans="1:6" s="12" customFormat="1" ht="24" customHeight="1" thickBot="1">
      <c r="A26" s="23" t="s">
        <v>42</v>
      </c>
      <c r="B26" s="24" t="s">
        <v>19</v>
      </c>
      <c r="C26" s="42">
        <v>0</v>
      </c>
      <c r="D26" s="42">
        <v>0</v>
      </c>
      <c r="E26" s="42">
        <f>SUM(C26:D26)</f>
        <v>0</v>
      </c>
      <c r="F26" s="25"/>
    </row>
    <row r="27" spans="1:6" s="12" customFormat="1" ht="26.25" customHeight="1" thickBot="1">
      <c r="A27" s="794" t="s">
        <v>38</v>
      </c>
      <c r="B27" s="795"/>
      <c r="C27" s="41">
        <f>SUM(C12,C23,C26)</f>
        <v>0</v>
      </c>
      <c r="D27" s="41">
        <f>SUM(D12,D23,D26)</f>
        <v>0</v>
      </c>
      <c r="E27" s="41">
        <f>SUM(E12,E23,E26)</f>
        <v>0</v>
      </c>
      <c r="F27" s="31">
        <f>SUM(F24)</f>
        <v>0</v>
      </c>
    </row>
    <row r="28" spans="1:6" s="12" customFormat="1" ht="15.75" customHeight="1">
      <c r="A28" s="26"/>
      <c r="B28" s="26"/>
      <c r="C28" s="27"/>
      <c r="D28" s="27"/>
      <c r="E28" s="27"/>
      <c r="F28" s="27"/>
    </row>
    <row r="29" spans="1:6" s="12" customFormat="1" ht="25.5" customHeight="1">
      <c r="A29" s="802" t="s">
        <v>177</v>
      </c>
      <c r="B29" s="802"/>
      <c r="C29" s="802"/>
      <c r="D29" s="802"/>
      <c r="E29" s="802"/>
      <c r="F29" s="802"/>
    </row>
    <row r="30" spans="1:6" ht="22.5" customHeight="1">
      <c r="A30" s="801"/>
      <c r="B30" s="801"/>
      <c r="C30" s="801"/>
      <c r="D30" s="801"/>
      <c r="E30" s="801"/>
      <c r="F30" s="801"/>
    </row>
    <row r="31" spans="1:6" s="12" customFormat="1" ht="13.5" customHeight="1">
      <c r="B31" s="28"/>
      <c r="C31" s="29"/>
      <c r="D31" s="29"/>
      <c r="E31" s="29"/>
      <c r="F31" s="29"/>
    </row>
    <row r="32" spans="1:6" ht="20.25" customHeight="1">
      <c r="B32" s="48"/>
      <c r="C32" s="29"/>
      <c r="D32" s="29"/>
      <c r="E32" s="48"/>
      <c r="F32" s="48"/>
    </row>
    <row r="33" spans="2:6" ht="14.25">
      <c r="B33" s="49"/>
      <c r="C33" s="29"/>
      <c r="D33" s="29"/>
      <c r="E33" s="49"/>
      <c r="F33" s="49"/>
    </row>
    <row r="34" spans="2:6">
      <c r="B34" s="50" t="s">
        <v>32</v>
      </c>
      <c r="C34" s="47"/>
      <c r="D34" s="47"/>
      <c r="E34" s="789" t="s">
        <v>32</v>
      </c>
      <c r="F34" s="789"/>
    </row>
    <row r="35" spans="2:6">
      <c r="B35" s="51" t="s">
        <v>39</v>
      </c>
      <c r="D35" s="8"/>
      <c r="E35" s="790" t="s">
        <v>39</v>
      </c>
      <c r="F35" s="790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topLeftCell="A13" zoomScaleNormal="100" zoomScaleSheetLayoutView="100" workbookViewId="0">
      <selection activeCell="A6" sqref="A6:H6"/>
    </sheetView>
  </sheetViews>
  <sheetFormatPr defaultColWidth="9.140625" defaultRowHeight="15"/>
  <cols>
    <col min="1" max="1" width="5.28515625" style="66" customWidth="1"/>
    <col min="2" max="3" width="14" style="65" customWidth="1"/>
    <col min="4" max="4" width="17.28515625" style="65" customWidth="1"/>
    <col min="5" max="5" width="11.85546875" style="65" customWidth="1"/>
    <col min="6" max="6" width="13.7109375" style="65" customWidth="1"/>
    <col min="7" max="7" width="36" style="65" customWidth="1"/>
    <col min="8" max="8" width="19.85546875" style="65" customWidth="1"/>
    <col min="9" max="220" width="9.140625" style="65" customWidth="1"/>
    <col min="221" max="221" width="10.7109375" style="65" customWidth="1"/>
    <col min="222" max="16384" width="9.140625" style="65"/>
  </cols>
  <sheetData>
    <row r="1" spans="1:8" ht="15" customHeight="1">
      <c r="H1" s="109" t="s">
        <v>56</v>
      </c>
    </row>
    <row r="2" spans="1:8">
      <c r="A2" s="108" t="s">
        <v>55</v>
      </c>
      <c r="B2" s="108"/>
      <c r="C2" s="108"/>
    </row>
    <row r="3" spans="1:8" ht="17.25" customHeight="1">
      <c r="A3" s="53" t="s">
        <v>30</v>
      </c>
      <c r="B3" s="53"/>
      <c r="C3" s="107"/>
      <c r="F3" s="106"/>
      <c r="G3" s="809"/>
      <c r="H3" s="809"/>
    </row>
    <row r="4" spans="1:8" ht="12.75" customHeight="1"/>
    <row r="5" spans="1:8" ht="19.5" customHeight="1">
      <c r="A5" s="105"/>
      <c r="B5" s="816" t="s">
        <v>360</v>
      </c>
      <c r="C5" s="816"/>
      <c r="D5" s="816"/>
      <c r="E5" s="816"/>
      <c r="F5" s="816"/>
      <c r="G5" s="816"/>
      <c r="H5" s="816"/>
    </row>
    <row r="6" spans="1:8" ht="48.75" customHeight="1">
      <c r="A6" s="819" t="s">
        <v>361</v>
      </c>
      <c r="B6" s="819"/>
      <c r="C6" s="819"/>
      <c r="D6" s="819"/>
      <c r="E6" s="819"/>
      <c r="F6" s="819"/>
      <c r="G6" s="819"/>
      <c r="H6" s="819"/>
    </row>
    <row r="7" spans="1:8" ht="15" customHeight="1">
      <c r="B7" s="817" t="s">
        <v>54</v>
      </c>
      <c r="C7" s="818"/>
      <c r="D7" s="818"/>
      <c r="E7" s="818"/>
      <c r="F7" s="818"/>
      <c r="G7" s="818"/>
      <c r="H7" s="818"/>
    </row>
    <row r="8" spans="1:8" ht="15" customHeight="1" thickBot="1">
      <c r="B8" s="70"/>
      <c r="C8" s="70"/>
      <c r="D8" s="70"/>
      <c r="E8" s="70"/>
      <c r="F8" s="70"/>
      <c r="G8" s="70"/>
      <c r="H8" s="70"/>
    </row>
    <row r="9" spans="1:8" ht="26.25" customHeight="1">
      <c r="A9" s="820" t="s">
        <v>53</v>
      </c>
      <c r="B9" s="810" t="s">
        <v>52</v>
      </c>
      <c r="C9" s="811"/>
      <c r="D9" s="824" t="s">
        <v>51</v>
      </c>
      <c r="E9" s="812" t="s">
        <v>50</v>
      </c>
      <c r="F9" s="813"/>
      <c r="G9" s="822" t="s">
        <v>49</v>
      </c>
      <c r="H9" s="814" t="s">
        <v>28</v>
      </c>
    </row>
    <row r="10" spans="1:8" s="97" customFormat="1" ht="27" customHeight="1" thickBot="1">
      <c r="A10" s="821"/>
      <c r="B10" s="624" t="s">
        <v>48</v>
      </c>
      <c r="C10" s="631" t="s">
        <v>47</v>
      </c>
      <c r="D10" s="825"/>
      <c r="E10" s="624" t="s">
        <v>46</v>
      </c>
      <c r="F10" s="632" t="s">
        <v>45</v>
      </c>
      <c r="G10" s="823"/>
      <c r="H10" s="815"/>
    </row>
    <row r="11" spans="1:8" s="68" customFormat="1" ht="12.75">
      <c r="A11" s="104"/>
      <c r="B11" s="95"/>
      <c r="C11" s="94"/>
      <c r="D11" s="102"/>
      <c r="E11" s="103"/>
      <c r="F11" s="103"/>
      <c r="G11" s="102"/>
      <c r="H11" s="101">
        <v>0</v>
      </c>
    </row>
    <row r="12" spans="1:8" s="68" customFormat="1" ht="12.75">
      <c r="A12" s="96"/>
      <c r="B12" s="95"/>
      <c r="C12" s="94"/>
      <c r="D12" s="92"/>
      <c r="E12" s="93"/>
      <c r="F12" s="93"/>
      <c r="G12" s="92"/>
      <c r="H12" s="91">
        <v>0</v>
      </c>
    </row>
    <row r="13" spans="1:8" s="68" customFormat="1" ht="12.75">
      <c r="A13" s="96"/>
      <c r="B13" s="95"/>
      <c r="C13" s="94"/>
      <c r="D13" s="92"/>
      <c r="E13" s="93"/>
      <c r="F13" s="93"/>
      <c r="G13" s="92"/>
      <c r="H13" s="91">
        <v>0</v>
      </c>
    </row>
    <row r="14" spans="1:8" s="97" customFormat="1" ht="12.75">
      <c r="A14" s="96"/>
      <c r="B14" s="95"/>
      <c r="C14" s="94"/>
      <c r="D14" s="100"/>
      <c r="E14" s="93"/>
      <c r="F14" s="93"/>
      <c r="G14" s="99"/>
      <c r="H14" s="98">
        <v>0</v>
      </c>
    </row>
    <row r="15" spans="1:8" s="97" customFormat="1" ht="12.75">
      <c r="A15" s="96"/>
      <c r="B15" s="95"/>
      <c r="C15" s="94"/>
      <c r="D15" s="100"/>
      <c r="E15" s="93"/>
      <c r="F15" s="93"/>
      <c r="G15" s="99"/>
      <c r="H15" s="98">
        <v>0</v>
      </c>
    </row>
    <row r="16" spans="1:8" s="97" customFormat="1" ht="12.75">
      <c r="A16" s="96"/>
      <c r="B16" s="95"/>
      <c r="C16" s="94"/>
      <c r="D16" s="100"/>
      <c r="E16" s="93"/>
      <c r="F16" s="93"/>
      <c r="G16" s="99"/>
      <c r="H16" s="98">
        <v>0</v>
      </c>
    </row>
    <row r="17" spans="1:8" s="97" customFormat="1" ht="12.75">
      <c r="A17" s="96"/>
      <c r="B17" s="95"/>
      <c r="C17" s="94"/>
      <c r="D17" s="100"/>
      <c r="E17" s="93"/>
      <c r="F17" s="93"/>
      <c r="G17" s="99"/>
      <c r="H17" s="98">
        <v>0</v>
      </c>
    </row>
    <row r="18" spans="1:8" s="97" customFormat="1" ht="12.75">
      <c r="A18" s="96"/>
      <c r="B18" s="95"/>
      <c r="C18" s="600"/>
      <c r="D18" s="100"/>
      <c r="E18" s="93"/>
      <c r="F18" s="93"/>
      <c r="G18" s="99"/>
      <c r="H18" s="98">
        <v>0</v>
      </c>
    </row>
    <row r="19" spans="1:8" s="97" customFormat="1" ht="12.75">
      <c r="A19" s="96"/>
      <c r="B19" s="95"/>
      <c r="C19" s="94"/>
      <c r="D19" s="100"/>
      <c r="E19" s="93"/>
      <c r="F19" s="93"/>
      <c r="G19" s="99"/>
      <c r="H19" s="98">
        <v>0</v>
      </c>
    </row>
    <row r="20" spans="1:8" s="97" customFormat="1" ht="12.75">
      <c r="A20" s="96"/>
      <c r="B20" s="95"/>
      <c r="C20" s="94"/>
      <c r="D20" s="100"/>
      <c r="E20" s="93"/>
      <c r="F20" s="93"/>
      <c r="G20" s="99"/>
      <c r="H20" s="98">
        <v>0</v>
      </c>
    </row>
    <row r="21" spans="1:8" s="97" customFormat="1" ht="12.75">
      <c r="A21" s="96"/>
      <c r="B21" s="95"/>
      <c r="C21" s="94"/>
      <c r="D21" s="100"/>
      <c r="E21" s="93"/>
      <c r="F21" s="93"/>
      <c r="G21" s="99"/>
      <c r="H21" s="98">
        <v>0</v>
      </c>
    </row>
    <row r="22" spans="1:8" s="97" customFormat="1" ht="12.75">
      <c r="A22" s="96"/>
      <c r="B22" s="95"/>
      <c r="C22" s="94"/>
      <c r="D22" s="100"/>
      <c r="E22" s="93"/>
      <c r="F22" s="93"/>
      <c r="G22" s="99"/>
      <c r="H22" s="98">
        <v>0</v>
      </c>
    </row>
    <row r="23" spans="1:8" s="68" customFormat="1" ht="12.75">
      <c r="A23" s="96"/>
      <c r="B23" s="95"/>
      <c r="C23" s="94"/>
      <c r="D23" s="92"/>
      <c r="E23" s="93"/>
      <c r="F23" s="93"/>
      <c r="G23" s="92"/>
      <c r="H23" s="91">
        <v>0</v>
      </c>
    </row>
    <row r="24" spans="1:8" s="68" customFormat="1" ht="12.75">
      <c r="A24" s="96"/>
      <c r="B24" s="95"/>
      <c r="C24" s="94"/>
      <c r="D24" s="92"/>
      <c r="E24" s="93"/>
      <c r="F24" s="93"/>
      <c r="G24" s="92"/>
      <c r="H24" s="91">
        <v>0</v>
      </c>
    </row>
    <row r="25" spans="1:8" s="68" customFormat="1" ht="12.75">
      <c r="A25" s="96"/>
      <c r="B25" s="95"/>
      <c r="C25" s="94"/>
      <c r="D25" s="92"/>
      <c r="E25" s="93"/>
      <c r="F25" s="93"/>
      <c r="G25" s="92"/>
      <c r="H25" s="91">
        <v>0</v>
      </c>
    </row>
    <row r="26" spans="1:8" s="97" customFormat="1" ht="12.75">
      <c r="A26" s="96"/>
      <c r="B26" s="95"/>
      <c r="C26" s="94"/>
      <c r="D26" s="100"/>
      <c r="E26" s="93"/>
      <c r="F26" s="93"/>
      <c r="G26" s="99"/>
      <c r="H26" s="98">
        <v>0</v>
      </c>
    </row>
    <row r="27" spans="1:8" s="68" customFormat="1" ht="12.75">
      <c r="A27" s="96"/>
      <c r="B27" s="95"/>
      <c r="C27" s="94"/>
      <c r="D27" s="92"/>
      <c r="E27" s="93"/>
      <c r="F27" s="93"/>
      <c r="G27" s="92"/>
      <c r="H27" s="91">
        <v>0</v>
      </c>
    </row>
    <row r="28" spans="1:8" s="68" customFormat="1" ht="12.75">
      <c r="A28" s="96"/>
      <c r="B28" s="95"/>
      <c r="C28" s="94"/>
      <c r="D28" s="92"/>
      <c r="E28" s="93"/>
      <c r="F28" s="93"/>
      <c r="G28" s="92"/>
      <c r="H28" s="91">
        <v>0</v>
      </c>
    </row>
    <row r="29" spans="1:8" s="68" customFormat="1" ht="13.5" thickBot="1">
      <c r="A29" s="90"/>
      <c r="B29" s="89"/>
      <c r="C29" s="88"/>
      <c r="D29" s="86"/>
      <c r="E29" s="87"/>
      <c r="F29" s="87"/>
      <c r="G29" s="86"/>
      <c r="H29" s="85">
        <v>0</v>
      </c>
    </row>
    <row r="30" spans="1:8" s="79" customFormat="1" ht="22.5" customHeight="1">
      <c r="A30" s="84"/>
      <c r="D30" s="83" t="s">
        <v>44</v>
      </c>
      <c r="E30" s="82">
        <f>SUM(E11:E29)</f>
        <v>0</v>
      </c>
      <c r="F30" s="82">
        <f>SUM(F11:F29)</f>
        <v>0</v>
      </c>
      <c r="G30" s="81"/>
      <c r="H30" s="80">
        <f>SUM(H11:H29)</f>
        <v>0</v>
      </c>
    </row>
    <row r="31" spans="1:8" s="74" customFormat="1" ht="12.75">
      <c r="A31" s="78" t="s">
        <v>177</v>
      </c>
      <c r="B31" s="77"/>
      <c r="C31" s="75"/>
      <c r="D31" s="75"/>
      <c r="E31" s="75"/>
      <c r="F31" s="75"/>
      <c r="G31" s="75"/>
    </row>
    <row r="32" spans="1:8" s="74" customFormat="1" ht="12.75">
      <c r="A32" s="76"/>
      <c r="C32" s="75"/>
      <c r="D32" s="75"/>
      <c r="E32" s="75"/>
      <c r="F32" s="75"/>
      <c r="G32" s="75"/>
    </row>
    <row r="33" spans="1:8" s="68" customFormat="1" ht="12.75">
      <c r="A33" s="73" t="s">
        <v>43</v>
      </c>
      <c r="C33" s="72"/>
      <c r="D33" s="72"/>
      <c r="E33" s="72"/>
      <c r="F33" s="72"/>
      <c r="G33" s="72"/>
    </row>
    <row r="34" spans="1:8" s="68" customFormat="1" ht="12.75">
      <c r="A34" s="70"/>
      <c r="B34" s="71"/>
      <c r="C34" s="71"/>
      <c r="D34" s="71"/>
      <c r="E34" s="71"/>
      <c r="F34" s="71"/>
      <c r="G34" s="71"/>
    </row>
    <row r="35" spans="1:8" s="68" customFormat="1" ht="14.25">
      <c r="A35" s="70"/>
      <c r="B35" s="48"/>
      <c r="C35" s="48"/>
      <c r="D35" s="69"/>
      <c r="E35" s="69"/>
      <c r="F35" s="69"/>
      <c r="G35" s="48"/>
    </row>
    <row r="36" spans="1:8">
      <c r="B36" s="49"/>
      <c r="C36" s="49"/>
      <c r="F36" s="67"/>
      <c r="G36" s="49"/>
    </row>
    <row r="37" spans="1:8" ht="13.5" customHeight="1">
      <c r="B37" s="789" t="s">
        <v>32</v>
      </c>
      <c r="C37" s="789"/>
      <c r="E37" s="67"/>
      <c r="F37" s="67"/>
      <c r="G37" s="50" t="s">
        <v>32</v>
      </c>
      <c r="H37" s="67"/>
    </row>
    <row r="38" spans="1:8">
      <c r="B38" s="790" t="s">
        <v>39</v>
      </c>
      <c r="C38" s="790"/>
      <c r="F38" s="67"/>
      <c r="G38" s="62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B7:H7"/>
    <mergeCell ref="A6:H6"/>
    <mergeCell ref="A9:A10"/>
    <mergeCell ref="G9:G10"/>
    <mergeCell ref="D9:D10"/>
  </mergeCells>
  <dataValidations count="1">
    <dataValidation type="date" allowBlank="1" showInputMessage="1" showErrorMessage="1" error="Sprawdź, czy data jest poprawna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view="pageBreakPreview" topLeftCell="A13" zoomScale="130" zoomScaleNormal="100" zoomScaleSheetLayoutView="130" workbookViewId="0">
      <selection activeCell="A7" sqref="A7:E7"/>
    </sheetView>
  </sheetViews>
  <sheetFormatPr defaultColWidth="9.140625" defaultRowHeight="12.75"/>
  <cols>
    <col min="1" max="1" width="4.5703125" style="110" customWidth="1"/>
    <col min="2" max="2" width="30" style="110" customWidth="1"/>
    <col min="3" max="3" width="25.140625" style="110" customWidth="1"/>
    <col min="4" max="4" width="4.42578125" style="110" customWidth="1"/>
    <col min="5" max="5" width="23.5703125" style="110" customWidth="1"/>
    <col min="6" max="6" width="2" style="110" customWidth="1"/>
    <col min="7" max="16384" width="9.140625" style="110"/>
  </cols>
  <sheetData>
    <row r="1" spans="1:5">
      <c r="E1" s="128" t="s">
        <v>77</v>
      </c>
    </row>
    <row r="3" spans="1:5">
      <c r="A3" s="112" t="s">
        <v>76</v>
      </c>
      <c r="B3" s="112"/>
      <c r="C3" s="127"/>
      <c r="D3" s="127"/>
      <c r="E3" s="127"/>
    </row>
    <row r="4" spans="1:5">
      <c r="A4" s="53" t="s">
        <v>30</v>
      </c>
      <c r="B4" s="53"/>
    </row>
    <row r="6" spans="1:5" ht="15.75">
      <c r="A6" s="816" t="s">
        <v>362</v>
      </c>
      <c r="B6" s="816"/>
      <c r="C6" s="816"/>
      <c r="D6" s="816"/>
      <c r="E6" s="816"/>
    </row>
    <row r="7" spans="1:5" ht="52.5" customHeight="1">
      <c r="A7" s="819" t="s">
        <v>361</v>
      </c>
      <c r="B7" s="819"/>
      <c r="C7" s="819"/>
      <c r="D7" s="819"/>
      <c r="E7" s="819"/>
    </row>
    <row r="8" spans="1:5">
      <c r="A8" s="851" t="s">
        <v>75</v>
      </c>
      <c r="B8" s="852"/>
      <c r="C8" s="852"/>
      <c r="D8" s="852"/>
      <c r="E8" s="852"/>
    </row>
    <row r="9" spans="1:5" ht="13.5" thickBot="1"/>
    <row r="10" spans="1:5" ht="13.5" thickBot="1">
      <c r="A10" s="633" t="s">
        <v>74</v>
      </c>
      <c r="B10" s="855" t="s">
        <v>73</v>
      </c>
      <c r="C10" s="856"/>
      <c r="D10" s="857"/>
      <c r="E10" s="634" t="s">
        <v>72</v>
      </c>
    </row>
    <row r="11" spans="1:5" ht="16.5" customHeight="1">
      <c r="A11" s="853" t="s">
        <v>2</v>
      </c>
      <c r="B11" s="843" t="s">
        <v>71</v>
      </c>
      <c r="C11" s="844"/>
      <c r="D11" s="845"/>
      <c r="E11" s="125">
        <f>SUM(E12:E14)</f>
        <v>0</v>
      </c>
    </row>
    <row r="12" spans="1:5" ht="16.5" customHeight="1">
      <c r="A12" s="854"/>
      <c r="B12" s="858" t="s">
        <v>70</v>
      </c>
      <c r="C12" s="835"/>
      <c r="D12" s="836"/>
      <c r="E12" s="120">
        <v>0</v>
      </c>
    </row>
    <row r="13" spans="1:5" ht="24.75" customHeight="1">
      <c r="A13" s="854"/>
      <c r="B13" s="862" t="s">
        <v>69</v>
      </c>
      <c r="C13" s="863"/>
      <c r="D13" s="864"/>
      <c r="E13" s="126">
        <v>0</v>
      </c>
    </row>
    <row r="14" spans="1:5" ht="24" customHeight="1" thickBot="1">
      <c r="A14" s="854"/>
      <c r="B14" s="859" t="s">
        <v>68</v>
      </c>
      <c r="C14" s="860"/>
      <c r="D14" s="861"/>
      <c r="E14" s="126">
        <v>0</v>
      </c>
    </row>
    <row r="15" spans="1:5" ht="16.5" customHeight="1">
      <c r="A15" s="849" t="s">
        <v>3</v>
      </c>
      <c r="B15" s="844" t="s">
        <v>67</v>
      </c>
      <c r="C15" s="844"/>
      <c r="D15" s="845"/>
      <c r="E15" s="125">
        <f>SUM(E16:E19)</f>
        <v>0</v>
      </c>
    </row>
    <row r="16" spans="1:5" ht="29.25" customHeight="1">
      <c r="A16" s="850"/>
      <c r="B16" s="862" t="s">
        <v>333</v>
      </c>
      <c r="C16" s="863"/>
      <c r="D16" s="864"/>
      <c r="E16" s="120">
        <v>0</v>
      </c>
    </row>
    <row r="17" spans="1:21" ht="16.5" customHeight="1">
      <c r="A17" s="850"/>
      <c r="B17" s="835" t="s">
        <v>66</v>
      </c>
      <c r="C17" s="835"/>
      <c r="D17" s="836"/>
      <c r="E17" s="120">
        <v>0</v>
      </c>
    </row>
    <row r="18" spans="1:21" ht="16.5" customHeight="1">
      <c r="A18" s="850"/>
      <c r="B18" s="835" t="s">
        <v>65</v>
      </c>
      <c r="C18" s="835"/>
      <c r="D18" s="836"/>
      <c r="E18" s="120">
        <v>0</v>
      </c>
    </row>
    <row r="19" spans="1:21" ht="16.5" customHeight="1" thickBot="1">
      <c r="A19" s="850"/>
      <c r="B19" s="830" t="s">
        <v>332</v>
      </c>
      <c r="C19" s="830"/>
      <c r="D19" s="831"/>
      <c r="E19" s="119">
        <v>0</v>
      </c>
    </row>
    <row r="20" spans="1:21" ht="16.5" customHeight="1" thickBot="1">
      <c r="A20" s="124" t="s">
        <v>4</v>
      </c>
      <c r="B20" s="837" t="s">
        <v>64</v>
      </c>
      <c r="C20" s="838"/>
      <c r="D20" s="839"/>
      <c r="E20" s="125">
        <v>0</v>
      </c>
    </row>
    <row r="21" spans="1:21" ht="16.5" customHeight="1" thickBot="1">
      <c r="A21" s="124" t="s">
        <v>5</v>
      </c>
      <c r="B21" s="837" t="s">
        <v>63</v>
      </c>
      <c r="C21" s="838"/>
      <c r="D21" s="839"/>
      <c r="E21" s="123">
        <v>0</v>
      </c>
    </row>
    <row r="22" spans="1:21" ht="16.5" customHeight="1" thickBot="1">
      <c r="A22" s="124" t="s">
        <v>6</v>
      </c>
      <c r="B22" s="840" t="s">
        <v>62</v>
      </c>
      <c r="C22" s="841"/>
      <c r="D22" s="842"/>
      <c r="E22" s="123">
        <v>0</v>
      </c>
    </row>
    <row r="23" spans="1:21" ht="16.5" customHeight="1">
      <c r="A23" s="847" t="s">
        <v>7</v>
      </c>
      <c r="B23" s="843" t="s">
        <v>61</v>
      </c>
      <c r="C23" s="844"/>
      <c r="D23" s="845"/>
      <c r="E23" s="122">
        <f>SUM(E24:E26)</f>
        <v>0</v>
      </c>
    </row>
    <row r="24" spans="1:21" ht="16.5" customHeight="1">
      <c r="A24" s="848"/>
      <c r="B24" s="826" t="s">
        <v>60</v>
      </c>
      <c r="C24" s="828"/>
      <c r="D24" s="829"/>
      <c r="E24" s="120">
        <v>0</v>
      </c>
    </row>
    <row r="25" spans="1:21" ht="16.5" customHeight="1">
      <c r="A25" s="848"/>
      <c r="B25" s="826" t="s">
        <v>59</v>
      </c>
      <c r="C25" s="827"/>
      <c r="D25" s="121"/>
      <c r="E25" s="120">
        <v>0</v>
      </c>
    </row>
    <row r="26" spans="1:21" ht="16.5" customHeight="1" thickBot="1">
      <c r="A26" s="848"/>
      <c r="B26" s="826" t="s">
        <v>334</v>
      </c>
      <c r="C26" s="828"/>
      <c r="D26" s="829"/>
      <c r="E26" s="120">
        <v>0</v>
      </c>
    </row>
    <row r="27" spans="1:21" ht="39.75" customHeight="1" thickBot="1">
      <c r="A27" s="118" t="s">
        <v>9</v>
      </c>
      <c r="B27" s="832" t="s">
        <v>58</v>
      </c>
      <c r="C27" s="833"/>
      <c r="D27" s="834"/>
      <c r="E27" s="117">
        <f>SUM(E11,E15,E20,E21,E22,E23)</f>
        <v>0</v>
      </c>
      <c r="G27" s="846" t="s">
        <v>57</v>
      </c>
      <c r="H27" s="846"/>
      <c r="I27" s="846"/>
      <c r="J27" s="846"/>
      <c r="K27" s="846"/>
      <c r="L27" s="846"/>
      <c r="M27" s="846"/>
      <c r="N27" s="846"/>
      <c r="O27" s="846"/>
      <c r="P27" s="846"/>
      <c r="Q27" s="846"/>
      <c r="R27" s="846"/>
      <c r="S27" s="846"/>
      <c r="T27" s="846"/>
      <c r="U27" s="846"/>
    </row>
    <row r="28" spans="1:21">
      <c r="A28" s="116" t="s">
        <v>177</v>
      </c>
      <c r="B28" s="115"/>
      <c r="C28" s="115"/>
      <c r="D28" s="115"/>
      <c r="E28" s="115"/>
      <c r="G28" s="68"/>
      <c r="H28" s="68"/>
      <c r="P28" s="68"/>
      <c r="Q28" s="68"/>
    </row>
    <row r="29" spans="1:21">
      <c r="G29" s="68"/>
      <c r="H29" s="68"/>
      <c r="P29" s="68"/>
      <c r="Q29" s="68"/>
    </row>
    <row r="30" spans="1:21" ht="14.25">
      <c r="B30" s="48"/>
      <c r="D30" s="48"/>
      <c r="E30" s="48"/>
      <c r="G30" s="68"/>
      <c r="H30" s="68"/>
      <c r="P30" s="68" t="str">
        <f>IF(E22+E21+E20&gt;0.5*E27,"Przekroczono limit 50%-potrzebna zgoda Dyrektora DSW","OK")</f>
        <v>OK</v>
      </c>
      <c r="Q30" s="68"/>
    </row>
    <row r="31" spans="1:21" ht="14.25">
      <c r="B31" s="49"/>
      <c r="D31" s="49"/>
      <c r="E31" s="49"/>
    </row>
    <row r="32" spans="1:21">
      <c r="B32" s="50" t="s">
        <v>32</v>
      </c>
      <c r="D32" s="114" t="s">
        <v>32</v>
      </c>
      <c r="E32" s="112"/>
    </row>
    <row r="33" spans="2:6">
      <c r="B33" s="62" t="s">
        <v>39</v>
      </c>
      <c r="C33" s="62"/>
      <c r="D33" s="113" t="s">
        <v>39</v>
      </c>
      <c r="E33" s="112"/>
      <c r="F33" s="111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/>
  </dataValidation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GridLines="0" view="pageBreakPreview" zoomScaleNormal="100" zoomScaleSheetLayoutView="100" workbookViewId="0">
      <selection activeCell="A7" sqref="A7:F8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A1" s="154"/>
      <c r="F1" s="128" t="s">
        <v>96</v>
      </c>
    </row>
    <row r="2" spans="1:6">
      <c r="F2" s="153"/>
    </row>
    <row r="3" spans="1:6">
      <c r="A3" s="52" t="s">
        <v>76</v>
      </c>
      <c r="B3" s="52"/>
      <c r="C3" s="152"/>
      <c r="D3" s="152"/>
      <c r="E3" s="152"/>
    </row>
    <row r="4" spans="1:6" ht="12.75" customHeight="1">
      <c r="A4" s="53" t="s">
        <v>95</v>
      </c>
      <c r="B4" s="53"/>
      <c r="C4" s="151"/>
      <c r="D4" s="151"/>
      <c r="E4" s="151"/>
    </row>
    <row r="6" spans="1:6" ht="21.75" customHeight="1">
      <c r="A6" s="865" t="s">
        <v>363</v>
      </c>
      <c r="B6" s="865"/>
      <c r="C6" s="865"/>
      <c r="D6" s="865"/>
      <c r="E6" s="865"/>
      <c r="F6" s="865"/>
    </row>
    <row r="7" spans="1:6" s="150" customFormat="1" ht="12" customHeight="1">
      <c r="A7" s="867" t="s">
        <v>364</v>
      </c>
      <c r="B7" s="867"/>
      <c r="C7" s="867"/>
      <c r="D7" s="867"/>
      <c r="E7" s="867"/>
      <c r="F7" s="867"/>
    </row>
    <row r="8" spans="1:6" ht="48.75" customHeight="1">
      <c r="A8" s="867"/>
      <c r="B8" s="867"/>
      <c r="C8" s="867"/>
      <c r="D8" s="867"/>
      <c r="E8" s="867"/>
      <c r="F8" s="867"/>
    </row>
    <row r="9" spans="1:6">
      <c r="A9" s="866" t="s">
        <v>94</v>
      </c>
      <c r="B9" s="866"/>
      <c r="C9" s="866"/>
      <c r="D9" s="866"/>
      <c r="E9" s="866"/>
      <c r="F9" s="866"/>
    </row>
    <row r="10" spans="1:6" ht="12.75" customHeight="1" thickBot="1"/>
    <row r="11" spans="1:6" ht="26.25" thickBot="1">
      <c r="A11" s="635" t="s">
        <v>74</v>
      </c>
      <c r="B11" s="636" t="s">
        <v>93</v>
      </c>
      <c r="C11" s="637"/>
      <c r="D11" s="638" t="s">
        <v>92</v>
      </c>
      <c r="E11" s="638" t="s">
        <v>91</v>
      </c>
      <c r="F11" s="638" t="s">
        <v>90</v>
      </c>
    </row>
    <row r="12" spans="1:6">
      <c r="A12" s="149" t="s">
        <v>2</v>
      </c>
      <c r="B12" s="148"/>
      <c r="C12" s="147"/>
      <c r="D12" s="143"/>
      <c r="E12" s="35"/>
      <c r="F12" s="35">
        <f t="shared" ref="F12:F35" si="0">D12*E12</f>
        <v>0</v>
      </c>
    </row>
    <row r="13" spans="1:6">
      <c r="A13" s="146" t="s">
        <v>3</v>
      </c>
      <c r="B13" s="145"/>
      <c r="C13" s="144"/>
      <c r="D13" s="143"/>
      <c r="E13" s="35"/>
      <c r="F13" s="35">
        <f t="shared" si="0"/>
        <v>0</v>
      </c>
    </row>
    <row r="14" spans="1:6">
      <c r="A14" s="146" t="s">
        <v>4</v>
      </c>
      <c r="B14" s="145"/>
      <c r="C14" s="144"/>
      <c r="D14" s="143"/>
      <c r="E14" s="35"/>
      <c r="F14" s="35">
        <f t="shared" si="0"/>
        <v>0</v>
      </c>
    </row>
    <row r="15" spans="1:6">
      <c r="A15" s="146" t="s">
        <v>5</v>
      </c>
      <c r="B15" s="145"/>
      <c r="C15" s="144"/>
      <c r="D15" s="143"/>
      <c r="E15" s="35"/>
      <c r="F15" s="35">
        <f t="shared" si="0"/>
        <v>0</v>
      </c>
    </row>
    <row r="16" spans="1:6">
      <c r="A16" s="146" t="s">
        <v>6</v>
      </c>
      <c r="B16" s="145"/>
      <c r="C16" s="144"/>
      <c r="D16" s="143"/>
      <c r="E16" s="35"/>
      <c r="F16" s="35">
        <f t="shared" si="0"/>
        <v>0</v>
      </c>
    </row>
    <row r="17" spans="1:6">
      <c r="A17" s="146" t="s">
        <v>7</v>
      </c>
      <c r="B17" s="145"/>
      <c r="C17" s="144"/>
      <c r="D17" s="143"/>
      <c r="E17" s="35"/>
      <c r="F17" s="35">
        <f t="shared" si="0"/>
        <v>0</v>
      </c>
    </row>
    <row r="18" spans="1:6">
      <c r="A18" s="146" t="s">
        <v>9</v>
      </c>
      <c r="B18" s="145"/>
      <c r="C18" s="144"/>
      <c r="D18" s="143"/>
      <c r="E18" s="35"/>
      <c r="F18" s="35">
        <f t="shared" si="0"/>
        <v>0</v>
      </c>
    </row>
    <row r="19" spans="1:6">
      <c r="A19" s="146" t="s">
        <v>10</v>
      </c>
      <c r="B19" s="145"/>
      <c r="C19" s="144"/>
      <c r="D19" s="143"/>
      <c r="E19" s="35"/>
      <c r="F19" s="35">
        <f t="shared" si="0"/>
        <v>0</v>
      </c>
    </row>
    <row r="20" spans="1:6">
      <c r="A20" s="146" t="s">
        <v>11</v>
      </c>
      <c r="B20" s="145"/>
      <c r="C20" s="144"/>
      <c r="D20" s="143"/>
      <c r="E20" s="35"/>
      <c r="F20" s="35">
        <f t="shared" si="0"/>
        <v>0</v>
      </c>
    </row>
    <row r="21" spans="1:6">
      <c r="A21" s="146" t="s">
        <v>14</v>
      </c>
      <c r="B21" s="145"/>
      <c r="C21" s="144"/>
      <c r="D21" s="143"/>
      <c r="E21" s="35"/>
      <c r="F21" s="35">
        <f t="shared" si="0"/>
        <v>0</v>
      </c>
    </row>
    <row r="22" spans="1:6">
      <c r="A22" s="146" t="s">
        <v>15</v>
      </c>
      <c r="B22" s="145"/>
      <c r="C22" s="144"/>
      <c r="D22" s="143"/>
      <c r="E22" s="35"/>
      <c r="F22" s="35">
        <f t="shared" si="0"/>
        <v>0</v>
      </c>
    </row>
    <row r="23" spans="1:6">
      <c r="A23" s="146" t="s">
        <v>16</v>
      </c>
      <c r="B23" s="145"/>
      <c r="C23" s="144"/>
      <c r="D23" s="143"/>
      <c r="E23" s="35"/>
      <c r="F23" s="35">
        <f t="shared" si="0"/>
        <v>0</v>
      </c>
    </row>
    <row r="24" spans="1:6">
      <c r="A24" s="146" t="s">
        <v>42</v>
      </c>
      <c r="B24" s="145"/>
      <c r="C24" s="144"/>
      <c r="D24" s="143"/>
      <c r="E24" s="35"/>
      <c r="F24" s="35">
        <f t="shared" si="0"/>
        <v>0</v>
      </c>
    </row>
    <row r="25" spans="1:6">
      <c r="A25" s="146" t="s">
        <v>89</v>
      </c>
      <c r="B25" s="145"/>
      <c r="C25" s="144"/>
      <c r="D25" s="143"/>
      <c r="E25" s="35"/>
      <c r="F25" s="35">
        <f t="shared" si="0"/>
        <v>0</v>
      </c>
    </row>
    <row r="26" spans="1:6">
      <c r="A26" s="146" t="s">
        <v>88</v>
      </c>
      <c r="B26" s="145"/>
      <c r="C26" s="144"/>
      <c r="D26" s="143"/>
      <c r="E26" s="35"/>
      <c r="F26" s="35">
        <f t="shared" si="0"/>
        <v>0</v>
      </c>
    </row>
    <row r="27" spans="1:6">
      <c r="A27" s="146" t="s">
        <v>87</v>
      </c>
      <c r="B27" s="145"/>
      <c r="C27" s="144"/>
      <c r="D27" s="143"/>
      <c r="E27" s="35"/>
      <c r="F27" s="35">
        <f t="shared" si="0"/>
        <v>0</v>
      </c>
    </row>
    <row r="28" spans="1:6">
      <c r="A28" s="146" t="s">
        <v>86</v>
      </c>
      <c r="B28" s="145"/>
      <c r="C28" s="144"/>
      <c r="D28" s="143"/>
      <c r="E28" s="35"/>
      <c r="F28" s="35">
        <f t="shared" si="0"/>
        <v>0</v>
      </c>
    </row>
    <row r="29" spans="1:6">
      <c r="A29" s="146" t="s">
        <v>85</v>
      </c>
      <c r="B29" s="145"/>
      <c r="C29" s="144"/>
      <c r="D29" s="143"/>
      <c r="E29" s="35"/>
      <c r="F29" s="35">
        <f t="shared" si="0"/>
        <v>0</v>
      </c>
    </row>
    <row r="30" spans="1:6">
      <c r="A30" s="146" t="s">
        <v>84</v>
      </c>
      <c r="B30" s="145"/>
      <c r="C30" s="144"/>
      <c r="D30" s="143"/>
      <c r="E30" s="35"/>
      <c r="F30" s="35">
        <f t="shared" si="0"/>
        <v>0</v>
      </c>
    </row>
    <row r="31" spans="1:6">
      <c r="A31" s="146" t="s">
        <v>83</v>
      </c>
      <c r="B31" s="145"/>
      <c r="C31" s="144"/>
      <c r="D31" s="143"/>
      <c r="E31" s="35"/>
      <c r="F31" s="35">
        <f t="shared" si="0"/>
        <v>0</v>
      </c>
    </row>
    <row r="32" spans="1:6">
      <c r="A32" s="146" t="s">
        <v>82</v>
      </c>
      <c r="B32" s="145"/>
      <c r="C32" s="144"/>
      <c r="D32" s="143"/>
      <c r="E32" s="35"/>
      <c r="F32" s="35">
        <f t="shared" si="0"/>
        <v>0</v>
      </c>
    </row>
    <row r="33" spans="1:6">
      <c r="A33" s="146" t="s">
        <v>81</v>
      </c>
      <c r="B33" s="145"/>
      <c r="C33" s="144"/>
      <c r="D33" s="143"/>
      <c r="E33" s="35"/>
      <c r="F33" s="35">
        <f t="shared" si="0"/>
        <v>0</v>
      </c>
    </row>
    <row r="34" spans="1:6" ht="16.5" customHeight="1">
      <c r="A34" s="146" t="s">
        <v>80</v>
      </c>
      <c r="B34" s="145"/>
      <c r="C34" s="144"/>
      <c r="D34" s="143"/>
      <c r="E34" s="35"/>
      <c r="F34" s="35">
        <f t="shared" si="0"/>
        <v>0</v>
      </c>
    </row>
    <row r="35" spans="1:6" ht="13.5" thickBot="1">
      <c r="A35" s="142" t="s">
        <v>79</v>
      </c>
      <c r="B35" s="141"/>
      <c r="C35" s="140"/>
      <c r="D35" s="139"/>
      <c r="E35" s="138"/>
      <c r="F35" s="137">
        <f t="shared" si="0"/>
        <v>0</v>
      </c>
    </row>
    <row r="36" spans="1:6" ht="18.75" customHeight="1" thickBot="1">
      <c r="A36" s="133"/>
      <c r="B36" s="133"/>
      <c r="C36" s="136"/>
      <c r="D36" s="136" t="s">
        <v>78</v>
      </c>
      <c r="E36" s="136"/>
      <c r="F36" s="135">
        <f>SUM(F12:F35)</f>
        <v>0</v>
      </c>
    </row>
    <row r="37" spans="1:6">
      <c r="A37" s="134"/>
      <c r="B37" s="133"/>
      <c r="C37" s="133"/>
      <c r="D37" s="133"/>
      <c r="E37" s="133"/>
    </row>
    <row r="38" spans="1:6" ht="23.25" customHeight="1">
      <c r="A38" s="801"/>
      <c r="B38" s="801"/>
      <c r="C38" s="801"/>
      <c r="D38" s="801"/>
      <c r="E38" s="801"/>
      <c r="F38" s="133"/>
    </row>
    <row r="39" spans="1:6">
      <c r="A39" s="116"/>
      <c r="B39" s="133"/>
      <c r="C39" s="133"/>
      <c r="D39" s="133"/>
      <c r="E39" s="133"/>
      <c r="F39" s="133"/>
    </row>
    <row r="40" spans="1:6" ht="14.25">
      <c r="A40" s="131"/>
      <c r="B40" s="48"/>
      <c r="C40" s="131"/>
      <c r="D40" s="131"/>
      <c r="E40" s="48"/>
      <c r="F40" s="48"/>
    </row>
    <row r="41" spans="1:6" ht="14.25">
      <c r="B41" s="49"/>
      <c r="C41" s="132"/>
      <c r="D41" s="132"/>
      <c r="E41" s="49"/>
      <c r="F41" s="49"/>
    </row>
    <row r="42" spans="1:6">
      <c r="A42" s="131"/>
      <c r="B42" s="50" t="s">
        <v>32</v>
      </c>
      <c r="C42" s="131"/>
      <c r="D42" s="131"/>
      <c r="E42" s="114" t="s">
        <v>32</v>
      </c>
      <c r="F42" s="130"/>
    </row>
    <row r="43" spans="1:6">
      <c r="B43" s="62" t="s">
        <v>39</v>
      </c>
      <c r="E43" s="790" t="s">
        <v>39</v>
      </c>
      <c r="F43" s="790"/>
    </row>
    <row r="44" spans="1:6">
      <c r="A44" s="129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view="pageBreakPreview" zoomScale="96" zoomScaleNormal="60" zoomScaleSheetLayoutView="96" workbookViewId="0">
      <selection activeCell="B7" sqref="B7:J7"/>
    </sheetView>
  </sheetViews>
  <sheetFormatPr defaultColWidth="9.140625" defaultRowHeight="12.75"/>
  <cols>
    <col min="1" max="1" width="6.140625" style="155" customWidth="1"/>
    <col min="2" max="2" width="25.28515625" style="155" customWidth="1"/>
    <col min="3" max="5" width="37.5703125" style="155" customWidth="1"/>
    <col min="6" max="6" width="17.5703125" style="155" customWidth="1"/>
    <col min="7" max="7" width="17.28515625" style="155" bestFit="1" customWidth="1"/>
    <col min="8" max="8" width="18" style="155" customWidth="1"/>
    <col min="9" max="10" width="18.28515625" style="155" customWidth="1"/>
    <col min="11" max="11" width="16" style="155" customWidth="1"/>
    <col min="12" max="16384" width="9.140625" style="155"/>
  </cols>
  <sheetData>
    <row r="1" spans="1:12" ht="17.25" customHeight="1">
      <c r="A1" s="1"/>
      <c r="B1" s="2"/>
      <c r="I1" s="186"/>
      <c r="J1" s="156"/>
      <c r="K1" s="128" t="s">
        <v>109</v>
      </c>
      <c r="L1" s="156"/>
    </row>
    <row r="2" spans="1:12">
      <c r="A2" s="52" t="s">
        <v>31</v>
      </c>
      <c r="B2" s="52"/>
      <c r="C2" s="185"/>
      <c r="D2" s="185"/>
      <c r="E2" s="185"/>
      <c r="J2" s="156"/>
      <c r="K2" s="156"/>
    </row>
    <row r="3" spans="1:12">
      <c r="A3" s="53" t="s">
        <v>95</v>
      </c>
      <c r="B3" s="53"/>
      <c r="C3" s="184"/>
      <c r="D3" s="184"/>
      <c r="E3" s="184"/>
      <c r="F3" s="183"/>
    </row>
    <row r="4" spans="1:12">
      <c r="A4" s="184"/>
      <c r="B4" s="184"/>
      <c r="C4" s="184"/>
      <c r="D4" s="184"/>
      <c r="E4" s="184"/>
      <c r="F4" s="183"/>
    </row>
    <row r="5" spans="1:12" s="182" customFormat="1" ht="18" customHeight="1">
      <c r="A5" s="870" t="s">
        <v>365</v>
      </c>
      <c r="B5" s="870"/>
      <c r="C5" s="870"/>
      <c r="D5" s="870"/>
      <c r="E5" s="870"/>
      <c r="F5" s="870"/>
      <c r="G5" s="870"/>
      <c r="H5" s="870"/>
      <c r="I5" s="870"/>
      <c r="J5" s="870"/>
      <c r="K5" s="870"/>
    </row>
    <row r="6" spans="1:12" s="181" customFormat="1" ht="12" customHeight="1">
      <c r="A6" s="869" t="s">
        <v>108</v>
      </c>
      <c r="B6" s="869"/>
      <c r="C6" s="869"/>
      <c r="D6" s="869"/>
      <c r="E6" s="869"/>
      <c r="F6" s="869"/>
      <c r="G6" s="869"/>
      <c r="H6" s="869"/>
      <c r="I6" s="869"/>
      <c r="J6" s="869"/>
      <c r="K6" s="869"/>
    </row>
    <row r="7" spans="1:12" s="181" customFormat="1" ht="30.75" customHeight="1">
      <c r="B7" s="868" t="s">
        <v>361</v>
      </c>
      <c r="C7" s="868"/>
      <c r="D7" s="868"/>
      <c r="E7" s="868"/>
      <c r="F7" s="868"/>
      <c r="G7" s="868"/>
      <c r="H7" s="868"/>
      <c r="I7" s="868"/>
      <c r="J7" s="868"/>
    </row>
    <row r="8" spans="1:12">
      <c r="B8" s="180"/>
      <c r="C8" s="180"/>
      <c r="D8" s="180"/>
      <c r="E8" s="180"/>
      <c r="F8" s="180"/>
      <c r="G8" s="180"/>
      <c r="H8" s="180"/>
      <c r="I8" s="180"/>
      <c r="J8" s="180"/>
      <c r="K8" s="179"/>
    </row>
    <row r="9" spans="1:12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79"/>
    </row>
    <row r="10" spans="1:12" ht="68.25" customHeight="1" thickBot="1">
      <c r="A10" s="602" t="s">
        <v>74</v>
      </c>
      <c r="B10" s="603" t="s">
        <v>107</v>
      </c>
      <c r="C10" s="603" t="s">
        <v>106</v>
      </c>
      <c r="D10" s="604" t="s">
        <v>347</v>
      </c>
      <c r="E10" s="601" t="s">
        <v>348</v>
      </c>
      <c r="F10" s="605" t="s">
        <v>105</v>
      </c>
      <c r="G10" s="605" t="s">
        <v>114</v>
      </c>
      <c r="H10" s="605" t="s">
        <v>113</v>
      </c>
      <c r="I10" s="605" t="s">
        <v>112</v>
      </c>
      <c r="J10" s="605" t="s">
        <v>104</v>
      </c>
      <c r="K10" s="606" t="s">
        <v>103</v>
      </c>
    </row>
    <row r="11" spans="1:12" ht="34.5" customHeight="1">
      <c r="A11" s="172" t="s">
        <v>2</v>
      </c>
      <c r="B11" s="178" t="s">
        <v>102</v>
      </c>
      <c r="C11" s="174"/>
      <c r="D11" s="174"/>
      <c r="E11" s="174"/>
      <c r="F11" s="177"/>
      <c r="G11" s="177"/>
      <c r="H11" s="169">
        <v>0</v>
      </c>
      <c r="I11" s="169">
        <v>0</v>
      </c>
      <c r="J11" s="169">
        <f>SUM(H11:I11)</f>
        <v>0</v>
      </c>
      <c r="K11" s="165">
        <f>J11*G11</f>
        <v>0</v>
      </c>
    </row>
    <row r="12" spans="1:12" ht="27.75" customHeight="1">
      <c r="A12" s="176" t="s">
        <v>3</v>
      </c>
      <c r="B12" s="175" t="s">
        <v>101</v>
      </c>
      <c r="C12" s="174"/>
      <c r="D12" s="174"/>
      <c r="E12" s="174"/>
      <c r="F12" s="171"/>
      <c r="G12" s="171"/>
      <c r="H12" s="169">
        <v>0</v>
      </c>
      <c r="I12" s="169">
        <v>0</v>
      </c>
      <c r="J12" s="169">
        <f>SUM(H12:I12)</f>
        <v>0</v>
      </c>
      <c r="K12" s="165">
        <f t="shared" ref="K12:K15" si="0">J12*G12</f>
        <v>0</v>
      </c>
    </row>
    <row r="13" spans="1:12" ht="27.75" customHeight="1">
      <c r="A13" s="173" t="s">
        <v>4</v>
      </c>
      <c r="B13" s="171" t="s">
        <v>100</v>
      </c>
      <c r="C13" s="171"/>
      <c r="D13" s="171"/>
      <c r="E13" s="171"/>
      <c r="F13" s="171"/>
      <c r="G13" s="171"/>
      <c r="H13" s="169">
        <v>0</v>
      </c>
      <c r="I13" s="169">
        <v>0</v>
      </c>
      <c r="J13" s="169">
        <f>SUM(H13:I13)</f>
        <v>0</v>
      </c>
      <c r="K13" s="165">
        <f t="shared" si="0"/>
        <v>0</v>
      </c>
    </row>
    <row r="14" spans="1:12" ht="27.75" customHeight="1">
      <c r="A14" s="172" t="s">
        <v>5</v>
      </c>
      <c r="B14" s="171" t="s">
        <v>99</v>
      </c>
      <c r="C14" s="170"/>
      <c r="D14" s="170"/>
      <c r="E14" s="170"/>
      <c r="F14" s="170"/>
      <c r="G14" s="170"/>
      <c r="H14" s="169">
        <v>0</v>
      </c>
      <c r="I14" s="169">
        <v>0</v>
      </c>
      <c r="J14" s="169">
        <f>SUM(H14:I14)</f>
        <v>0</v>
      </c>
      <c r="K14" s="165">
        <f t="shared" si="0"/>
        <v>0</v>
      </c>
    </row>
    <row r="15" spans="1:12" s="157" customFormat="1" ht="27.75" customHeight="1" thickBot="1">
      <c r="A15" s="168" t="s">
        <v>6</v>
      </c>
      <c r="B15" s="167" t="s">
        <v>98</v>
      </c>
      <c r="C15" s="167"/>
      <c r="D15" s="167"/>
      <c r="E15" s="167"/>
      <c r="F15" s="167"/>
      <c r="G15" s="167"/>
      <c r="H15" s="166">
        <v>0</v>
      </c>
      <c r="I15" s="166">
        <v>0</v>
      </c>
      <c r="J15" s="166">
        <f>SUM(H15:I15)</f>
        <v>0</v>
      </c>
      <c r="K15" s="165">
        <f t="shared" si="0"/>
        <v>0</v>
      </c>
    </row>
    <row r="16" spans="1:12" s="159" customFormat="1" ht="21" customHeight="1" thickBot="1">
      <c r="A16" s="158" t="s">
        <v>177</v>
      </c>
      <c r="G16" s="163" t="s">
        <v>97</v>
      </c>
      <c r="H16" s="162">
        <f>SUM(H11:H15)</f>
        <v>0</v>
      </c>
      <c r="I16" s="161">
        <f>SUM(I11:I15)</f>
        <v>0</v>
      </c>
      <c r="J16" s="161">
        <f>SUM(J11:J15)</f>
        <v>0</v>
      </c>
      <c r="K16" s="160">
        <f>SUM(K11:K15)</f>
        <v>0</v>
      </c>
    </row>
    <row r="17" spans="1:15" s="157" customFormat="1">
      <c r="A17" s="158" t="s">
        <v>340</v>
      </c>
      <c r="B17" s="158"/>
      <c r="C17" s="158"/>
      <c r="D17" s="158"/>
      <c r="E17" s="158"/>
      <c r="F17" s="158"/>
    </row>
    <row r="18" spans="1:15" s="157" customFormat="1">
      <c r="A18" s="158"/>
      <c r="B18" s="158"/>
      <c r="C18" s="158"/>
      <c r="D18" s="158"/>
      <c r="E18" s="158"/>
      <c r="F18" s="158"/>
    </row>
    <row r="19" spans="1:15" s="157" customFormat="1" ht="14.25">
      <c r="B19" s="158"/>
      <c r="C19" s="158"/>
      <c r="D19" s="158"/>
      <c r="E19" s="158"/>
      <c r="F19" s="48"/>
      <c r="G19" s="48"/>
      <c r="J19" s="48"/>
      <c r="K19" s="48"/>
    </row>
    <row r="20" spans="1:15" ht="14.25">
      <c r="F20" s="49"/>
      <c r="G20" s="49"/>
      <c r="J20" s="49"/>
      <c r="K20" s="49"/>
      <c r="N20" s="156"/>
      <c r="O20" s="156"/>
    </row>
    <row r="21" spans="1:15">
      <c r="F21" s="789" t="s">
        <v>32</v>
      </c>
      <c r="G21" s="789"/>
      <c r="J21" s="789" t="s">
        <v>32</v>
      </c>
      <c r="K21" s="789"/>
      <c r="N21" s="156"/>
      <c r="O21" s="156"/>
    </row>
    <row r="22" spans="1:15">
      <c r="F22" s="790" t="s">
        <v>39</v>
      </c>
      <c r="G22" s="790"/>
      <c r="J22" s="790" t="s">
        <v>39</v>
      </c>
      <c r="K22" s="790"/>
      <c r="N22" s="156"/>
      <c r="O22" s="156"/>
    </row>
  </sheetData>
  <mergeCells count="7">
    <mergeCell ref="B7:J7"/>
    <mergeCell ref="A6:K6"/>
    <mergeCell ref="A5:K5"/>
    <mergeCell ref="F22:G22"/>
    <mergeCell ref="J22:K22"/>
    <mergeCell ref="F21:G21"/>
    <mergeCell ref="J21:K21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topLeftCell="A4" zoomScaleNormal="100" zoomScaleSheetLayoutView="100" workbookViewId="0">
      <selection activeCell="A7" sqref="A7:M7"/>
    </sheetView>
  </sheetViews>
  <sheetFormatPr defaultColWidth="9.140625" defaultRowHeight="12.75"/>
  <cols>
    <col min="1" max="1" width="4.140625" style="187" customWidth="1"/>
    <col min="2" max="7" width="19.42578125" style="187" customWidth="1"/>
    <col min="8" max="8" width="11.28515625" style="187" customWidth="1"/>
    <col min="9" max="9" width="13.85546875" style="187" customWidth="1"/>
    <col min="10" max="13" width="14.28515625" style="187" customWidth="1"/>
    <col min="14" max="16384" width="9.140625" style="187"/>
  </cols>
  <sheetData>
    <row r="1" spans="1:13">
      <c r="A1" s="1"/>
      <c r="B1" s="2"/>
      <c r="C1" s="190"/>
      <c r="D1" s="190"/>
      <c r="E1" s="190"/>
      <c r="F1" s="190"/>
      <c r="G1" s="190"/>
      <c r="H1" s="190"/>
      <c r="I1" s="190"/>
      <c r="J1" s="190"/>
      <c r="K1" s="190"/>
      <c r="L1" s="215"/>
      <c r="M1" s="128" t="s">
        <v>119</v>
      </c>
    </row>
    <row r="2" spans="1:13">
      <c r="C2" s="190"/>
      <c r="D2" s="190"/>
      <c r="E2" s="190"/>
      <c r="F2" s="190"/>
      <c r="G2" s="190"/>
      <c r="H2" s="190"/>
      <c r="I2" s="190"/>
      <c r="J2" s="190"/>
      <c r="K2" s="213"/>
      <c r="L2" s="215"/>
    </row>
    <row r="3" spans="1:13">
      <c r="A3" s="52" t="s">
        <v>118</v>
      </c>
      <c r="B3" s="52"/>
      <c r="C3" s="214"/>
      <c r="D3" s="214"/>
      <c r="E3" s="214"/>
      <c r="F3" s="214"/>
      <c r="G3" s="214"/>
      <c r="H3" s="190"/>
      <c r="I3" s="190"/>
      <c r="J3" s="190"/>
      <c r="K3" s="190"/>
      <c r="L3" s="213"/>
      <c r="M3" s="213"/>
    </row>
    <row r="4" spans="1:13">
      <c r="A4" s="53" t="s">
        <v>95</v>
      </c>
      <c r="B4" s="53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</row>
    <row r="5" spans="1:13">
      <c r="A5" s="184"/>
      <c r="B5" s="184"/>
      <c r="C5" s="184"/>
      <c r="D5" s="184"/>
      <c r="E5" s="184"/>
      <c r="F5" s="184"/>
      <c r="G5" s="184"/>
      <c r="H5" s="183"/>
      <c r="I5" s="190"/>
      <c r="J5" s="190"/>
      <c r="K5" s="190"/>
      <c r="L5" s="190"/>
      <c r="M5" s="190"/>
    </row>
    <row r="6" spans="1:13">
      <c r="A6" s="870" t="s">
        <v>366</v>
      </c>
      <c r="B6" s="870"/>
      <c r="C6" s="870"/>
      <c r="D6" s="870"/>
      <c r="E6" s="870"/>
      <c r="F6" s="870"/>
      <c r="G6" s="870"/>
      <c r="H6" s="870"/>
      <c r="I6" s="870"/>
      <c r="J6" s="870"/>
      <c r="K6" s="870"/>
      <c r="L6" s="870"/>
      <c r="M6" s="870"/>
    </row>
    <row r="7" spans="1:13" ht="39.75" customHeight="1">
      <c r="A7" s="871" t="s">
        <v>361</v>
      </c>
      <c r="B7" s="871"/>
      <c r="C7" s="871"/>
      <c r="D7" s="871"/>
      <c r="E7" s="871"/>
      <c r="F7" s="871"/>
      <c r="G7" s="871"/>
      <c r="H7" s="871"/>
      <c r="I7" s="871"/>
      <c r="J7" s="871"/>
      <c r="K7" s="871"/>
      <c r="L7" s="871"/>
      <c r="M7" s="871"/>
    </row>
    <row r="8" spans="1:13">
      <c r="A8" s="872" t="s">
        <v>117</v>
      </c>
      <c r="B8" s="846"/>
      <c r="C8" s="846"/>
      <c r="D8" s="846"/>
      <c r="E8" s="846"/>
      <c r="F8" s="846"/>
      <c r="G8" s="846"/>
      <c r="H8" s="846"/>
      <c r="I8" s="846"/>
      <c r="J8" s="846"/>
      <c r="K8" s="846"/>
      <c r="L8" s="846"/>
      <c r="M8" s="846"/>
    </row>
    <row r="9" spans="1:13" ht="13.5" thickBot="1">
      <c r="A9" s="19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79"/>
    </row>
    <row r="10" spans="1:13" ht="90" thickBot="1">
      <c r="A10" s="608" t="s">
        <v>74</v>
      </c>
      <c r="B10" s="609" t="s">
        <v>107</v>
      </c>
      <c r="C10" s="609" t="s">
        <v>106</v>
      </c>
      <c r="D10" s="610" t="s">
        <v>116</v>
      </c>
      <c r="E10" s="610" t="s">
        <v>115</v>
      </c>
      <c r="F10" s="610" t="s">
        <v>349</v>
      </c>
      <c r="G10" s="607" t="s">
        <v>350</v>
      </c>
      <c r="H10" s="610" t="s">
        <v>105</v>
      </c>
      <c r="I10" s="610" t="s">
        <v>114</v>
      </c>
      <c r="J10" s="610" t="s">
        <v>113</v>
      </c>
      <c r="K10" s="610" t="s">
        <v>112</v>
      </c>
      <c r="L10" s="610" t="s">
        <v>111</v>
      </c>
      <c r="M10" s="611" t="s">
        <v>103</v>
      </c>
    </row>
    <row r="11" spans="1:13" ht="55.5" customHeight="1">
      <c r="A11" s="212" t="s">
        <v>2</v>
      </c>
      <c r="B11" s="211"/>
      <c r="C11" s="211"/>
      <c r="D11" s="206" t="s">
        <v>110</v>
      </c>
      <c r="E11" s="206"/>
      <c r="F11" s="211"/>
      <c r="G11" s="211"/>
      <c r="H11" s="211"/>
      <c r="I11" s="210"/>
      <c r="J11" s="210"/>
      <c r="K11" s="210"/>
      <c r="L11" s="210">
        <f>SUM(J11:K11)</f>
        <v>0</v>
      </c>
      <c r="M11" s="209">
        <f>L11*I11</f>
        <v>0</v>
      </c>
    </row>
    <row r="12" spans="1:13" ht="64.5" customHeight="1">
      <c r="A12" s="207" t="s">
        <v>3</v>
      </c>
      <c r="B12" s="208"/>
      <c r="C12" s="208"/>
      <c r="D12" s="206" t="s">
        <v>110</v>
      </c>
      <c r="E12" s="206"/>
      <c r="F12" s="208"/>
      <c r="G12" s="208"/>
      <c r="H12" s="205"/>
      <c r="I12" s="204"/>
      <c r="J12" s="204"/>
      <c r="K12" s="204"/>
      <c r="L12" s="204">
        <f>SUM(J12:K12)</f>
        <v>0</v>
      </c>
      <c r="M12" s="203">
        <f>L12*I12</f>
        <v>0</v>
      </c>
    </row>
    <row r="13" spans="1:13" ht="56.25" customHeight="1">
      <c r="A13" s="207" t="s">
        <v>4</v>
      </c>
      <c r="B13" s="205"/>
      <c r="C13" s="205"/>
      <c r="D13" s="206" t="s">
        <v>110</v>
      </c>
      <c r="E13" s="206"/>
      <c r="F13" s="205"/>
      <c r="G13" s="205"/>
      <c r="H13" s="205"/>
      <c r="I13" s="204"/>
      <c r="J13" s="204"/>
      <c r="K13" s="204"/>
      <c r="L13" s="204">
        <f>SUM(J13:K13)</f>
        <v>0</v>
      </c>
      <c r="M13" s="203">
        <f>L13*I13</f>
        <v>0</v>
      </c>
    </row>
    <row r="14" spans="1:13" ht="48.75" customHeight="1">
      <c r="A14" s="207" t="s">
        <v>5</v>
      </c>
      <c r="B14" s="205"/>
      <c r="C14" s="205"/>
      <c r="D14" s="206" t="s">
        <v>110</v>
      </c>
      <c r="E14" s="206"/>
      <c r="F14" s="205"/>
      <c r="G14" s="205"/>
      <c r="H14" s="205"/>
      <c r="I14" s="204"/>
      <c r="J14" s="204"/>
      <c r="K14" s="204"/>
      <c r="L14" s="204">
        <f>SUM(J14:K14)</f>
        <v>0</v>
      </c>
      <c r="M14" s="203">
        <f>L14*I14</f>
        <v>0</v>
      </c>
    </row>
    <row r="15" spans="1:13" ht="48.75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199"/>
      <c r="J15" s="199"/>
      <c r="K15" s="199"/>
      <c r="L15" s="199">
        <f>SUM(J15:K15)</f>
        <v>0</v>
      </c>
      <c r="M15" s="198">
        <f>L15*I15</f>
        <v>0</v>
      </c>
    </row>
    <row r="16" spans="1:13" ht="20.25" customHeight="1" thickBot="1">
      <c r="A16" s="158" t="s">
        <v>177</v>
      </c>
      <c r="B16" s="159"/>
      <c r="C16" s="159"/>
      <c r="D16" s="159"/>
      <c r="E16" s="159"/>
      <c r="F16" s="159"/>
      <c r="G16" s="159"/>
      <c r="H16" s="159"/>
      <c r="I16" s="197" t="s">
        <v>97</v>
      </c>
      <c r="J16" s="196">
        <f>SUM(J11:J15)</f>
        <v>0</v>
      </c>
      <c r="K16" s="196">
        <f>SUM(K11:K15)</f>
        <v>0</v>
      </c>
      <c r="L16" s="196">
        <f>SUM(L11:L15)</f>
        <v>0</v>
      </c>
      <c r="M16" s="195">
        <f>SUM(M11:M15)</f>
        <v>0</v>
      </c>
    </row>
    <row r="17" spans="1:13">
      <c r="A17" s="655" t="s">
        <v>337</v>
      </c>
      <c r="B17" s="194"/>
      <c r="C17" s="194"/>
      <c r="D17" s="194"/>
      <c r="E17" s="194"/>
      <c r="F17" s="194"/>
      <c r="G17" s="194"/>
      <c r="H17" s="158"/>
      <c r="I17" s="188"/>
      <c r="J17" s="188"/>
      <c r="K17" s="188"/>
      <c r="L17" s="188"/>
      <c r="M17" s="188"/>
    </row>
    <row r="18" spans="1:13">
      <c r="A18" s="193"/>
      <c r="B18" s="158"/>
      <c r="C18" s="158"/>
      <c r="D18" s="158"/>
      <c r="E18" s="158"/>
      <c r="F18" s="158"/>
      <c r="G18" s="158"/>
      <c r="H18" s="158"/>
      <c r="I18" s="188"/>
      <c r="J18" s="188"/>
      <c r="K18" s="188"/>
      <c r="L18" s="188"/>
      <c r="M18" s="188"/>
    </row>
    <row r="19" spans="1:13" ht="14.25">
      <c r="A19" s="48"/>
      <c r="B19" s="48"/>
      <c r="C19" s="158"/>
      <c r="D19" s="158"/>
      <c r="E19" s="158"/>
      <c r="F19" s="158"/>
      <c r="G19" s="158"/>
      <c r="J19" s="188"/>
      <c r="K19" s="48"/>
      <c r="L19" s="48"/>
      <c r="M19" s="188"/>
    </row>
    <row r="20" spans="1:13" ht="14.25">
      <c r="A20" s="49"/>
      <c r="B20" s="49"/>
      <c r="C20" s="190"/>
      <c r="D20" s="190"/>
      <c r="E20" s="190"/>
      <c r="F20" s="190"/>
      <c r="G20" s="190"/>
      <c r="K20" s="49"/>
      <c r="L20" s="49"/>
      <c r="M20" s="188"/>
    </row>
    <row r="21" spans="1:13">
      <c r="A21" s="192" t="s">
        <v>32</v>
      </c>
      <c r="B21" s="191"/>
      <c r="C21" s="190"/>
      <c r="D21" s="190"/>
      <c r="E21" s="190"/>
      <c r="F21" s="190"/>
      <c r="G21" s="190"/>
      <c r="K21" s="192" t="s">
        <v>32</v>
      </c>
      <c r="L21" s="189"/>
      <c r="M21" s="188"/>
    </row>
    <row r="22" spans="1:13">
      <c r="A22" s="113" t="s">
        <v>39</v>
      </c>
      <c r="B22" s="191"/>
      <c r="C22" s="190"/>
      <c r="D22" s="190"/>
      <c r="E22" s="190"/>
      <c r="F22" s="190"/>
      <c r="G22" s="190"/>
      <c r="I22" s="111"/>
      <c r="K22" s="113" t="s">
        <v>39</v>
      </c>
      <c r="L22" s="189"/>
      <c r="M22" s="188"/>
    </row>
    <row r="23" spans="1:13">
      <c r="M23" s="188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topLeftCell="A4" zoomScaleNormal="100" zoomScaleSheetLayoutView="100" workbookViewId="0">
      <selection activeCell="A5" sqref="A5:K5"/>
    </sheetView>
  </sheetViews>
  <sheetFormatPr defaultColWidth="9.140625" defaultRowHeight="12.75"/>
  <cols>
    <col min="1" max="1" width="3.85546875" style="217" bestFit="1" customWidth="1"/>
    <col min="2" max="2" width="20.140625" style="217" customWidth="1"/>
    <col min="3" max="3" width="19.5703125" style="217" customWidth="1"/>
    <col min="4" max="4" width="8.5703125" style="216" customWidth="1"/>
    <col min="5" max="5" width="5" style="216" customWidth="1"/>
    <col min="6" max="6" width="26.28515625" style="217" customWidth="1"/>
    <col min="7" max="7" width="24.140625" style="217" customWidth="1"/>
    <col min="8" max="8" width="21.7109375" style="217" customWidth="1"/>
    <col min="9" max="10" width="23.7109375" style="217" customWidth="1"/>
    <col min="11" max="11" width="18.140625" style="217" customWidth="1"/>
    <col min="12" max="12" width="9.140625" style="216" customWidth="1"/>
    <col min="13" max="16384" width="9.140625" style="216"/>
  </cols>
  <sheetData>
    <row r="1" spans="1:15" s="219" customFormat="1" ht="20.25" customHeight="1">
      <c r="A1" s="262" t="s">
        <v>31</v>
      </c>
      <c r="B1" s="262"/>
      <c r="C1" s="261"/>
      <c r="D1" s="261"/>
      <c r="F1" s="220"/>
      <c r="G1" s="220"/>
      <c r="H1" s="877" t="s">
        <v>135</v>
      </c>
      <c r="I1" s="877"/>
      <c r="J1" s="877"/>
      <c r="K1" s="877"/>
      <c r="O1" s="260" t="s">
        <v>134</v>
      </c>
    </row>
    <row r="2" spans="1:15">
      <c r="A2" s="259" t="s">
        <v>95</v>
      </c>
      <c r="B2" s="259"/>
      <c r="C2" s="258"/>
      <c r="D2" s="221"/>
      <c r="O2" s="257" t="s">
        <v>133</v>
      </c>
    </row>
    <row r="3" spans="1:15" ht="16.5" customHeight="1">
      <c r="A3" s="256"/>
      <c r="B3" s="256"/>
      <c r="C3" s="256"/>
      <c r="H3" s="216"/>
      <c r="I3" s="874"/>
      <c r="J3" s="874"/>
      <c r="K3" s="874"/>
    </row>
    <row r="4" spans="1:15" s="252" customFormat="1" ht="16.5">
      <c r="A4" s="875" t="s">
        <v>367</v>
      </c>
      <c r="B4" s="875"/>
      <c r="C4" s="875"/>
      <c r="D4" s="875"/>
      <c r="E4" s="875"/>
      <c r="F4" s="875"/>
      <c r="G4" s="875"/>
      <c r="H4" s="875"/>
      <c r="I4" s="875"/>
      <c r="J4" s="875"/>
      <c r="K4" s="875"/>
    </row>
    <row r="5" spans="1:15" s="252" customFormat="1" ht="34.5" customHeight="1">
      <c r="A5" s="876" t="s">
        <v>361</v>
      </c>
      <c r="B5" s="876"/>
      <c r="C5" s="876"/>
      <c r="D5" s="876"/>
      <c r="E5" s="876"/>
      <c r="F5" s="876"/>
      <c r="G5" s="876"/>
      <c r="H5" s="876"/>
      <c r="I5" s="876"/>
      <c r="J5" s="876"/>
      <c r="K5" s="876"/>
    </row>
    <row r="6" spans="1:15" s="252" customFormat="1" ht="16.5">
      <c r="A6" s="255"/>
      <c r="B6" s="254"/>
      <c r="C6" s="254"/>
      <c r="D6" s="254"/>
      <c r="E6" s="254"/>
      <c r="F6" s="254" t="s">
        <v>132</v>
      </c>
      <c r="G6" s="253"/>
      <c r="H6" s="253" t="s">
        <v>131</v>
      </c>
      <c r="I6" s="873"/>
      <c r="J6" s="873"/>
      <c r="K6" s="873"/>
    </row>
    <row r="7" spans="1:15" ht="15.75" customHeight="1" thickBot="1"/>
    <row r="8" spans="1:15" s="251" customFormat="1" ht="34.5" thickBot="1">
      <c r="A8" s="639" t="s">
        <v>74</v>
      </c>
      <c r="B8" s="640" t="s">
        <v>130</v>
      </c>
      <c r="C8" s="640" t="s">
        <v>129</v>
      </c>
      <c r="D8" s="641" t="s">
        <v>128</v>
      </c>
      <c r="E8" s="642" t="s">
        <v>127</v>
      </c>
      <c r="F8" s="641" t="s">
        <v>126</v>
      </c>
      <c r="G8" s="640" t="s">
        <v>125</v>
      </c>
      <c r="H8" s="640" t="s">
        <v>124</v>
      </c>
      <c r="I8" s="641" t="s">
        <v>123</v>
      </c>
      <c r="J8" s="641" t="s">
        <v>122</v>
      </c>
      <c r="K8" s="640" t="s">
        <v>121</v>
      </c>
    </row>
    <row r="9" spans="1:15" s="249" customFormat="1" ht="13.5" hidden="1" thickBot="1">
      <c r="A9" s="250">
        <v>1</v>
      </c>
      <c r="B9" s="250">
        <v>2</v>
      </c>
      <c r="C9" s="250">
        <v>3</v>
      </c>
      <c r="D9" s="250">
        <v>4</v>
      </c>
      <c r="E9" s="250">
        <v>5</v>
      </c>
      <c r="F9" s="250">
        <v>9</v>
      </c>
      <c r="G9" s="250">
        <v>10</v>
      </c>
      <c r="H9" s="250">
        <v>12</v>
      </c>
      <c r="I9" s="250">
        <v>18</v>
      </c>
      <c r="J9" s="250"/>
      <c r="K9" s="250">
        <v>19</v>
      </c>
    </row>
    <row r="10" spans="1:15" ht="15" customHeight="1">
      <c r="A10" s="246" t="s">
        <v>2</v>
      </c>
      <c r="B10" s="248"/>
      <c r="C10" s="248"/>
      <c r="D10" s="244"/>
      <c r="E10" s="244"/>
      <c r="F10" s="248"/>
      <c r="G10" s="248"/>
      <c r="H10" s="248"/>
      <c r="I10" s="248"/>
      <c r="J10" s="248"/>
      <c r="K10" s="248"/>
    </row>
    <row r="11" spans="1:15" ht="15" customHeight="1">
      <c r="A11" s="247" t="s">
        <v>3</v>
      </c>
      <c r="B11" s="243"/>
      <c r="C11" s="243"/>
      <c r="D11" s="245"/>
      <c r="E11" s="244"/>
      <c r="F11" s="243"/>
      <c r="G11" s="243"/>
      <c r="H11" s="243"/>
      <c r="I11" s="243"/>
      <c r="J11" s="243"/>
      <c r="K11" s="243"/>
    </row>
    <row r="12" spans="1:15" ht="15" customHeight="1">
      <c r="A12" s="246" t="s">
        <v>4</v>
      </c>
      <c r="B12" s="243"/>
      <c r="C12" s="243"/>
      <c r="D12" s="245"/>
      <c r="E12" s="244"/>
      <c r="F12" s="243"/>
      <c r="G12" s="243"/>
      <c r="H12" s="243"/>
      <c r="I12" s="243"/>
      <c r="J12" s="243"/>
      <c r="K12" s="243"/>
    </row>
    <row r="13" spans="1:15" ht="15" customHeight="1">
      <c r="A13" s="247" t="s">
        <v>5</v>
      </c>
      <c r="B13" s="243"/>
      <c r="C13" s="243"/>
      <c r="D13" s="245"/>
      <c r="E13" s="244"/>
      <c r="F13" s="243"/>
      <c r="G13" s="243"/>
      <c r="H13" s="243"/>
      <c r="I13" s="243"/>
      <c r="J13" s="243"/>
      <c r="K13" s="243"/>
    </row>
    <row r="14" spans="1:15" ht="15" customHeight="1">
      <c r="A14" s="246" t="s">
        <v>6</v>
      </c>
      <c r="B14" s="243"/>
      <c r="C14" s="243"/>
      <c r="D14" s="245"/>
      <c r="E14" s="244"/>
      <c r="F14" s="243"/>
      <c r="G14" s="243"/>
      <c r="H14" s="243"/>
      <c r="I14" s="243"/>
      <c r="J14" s="243"/>
      <c r="K14" s="243"/>
    </row>
    <row r="15" spans="1:15" ht="15" customHeight="1">
      <c r="A15" s="247" t="s">
        <v>7</v>
      </c>
      <c r="B15" s="243"/>
      <c r="C15" s="243"/>
      <c r="D15" s="245"/>
      <c r="E15" s="244"/>
      <c r="F15" s="243"/>
      <c r="G15" s="243"/>
      <c r="H15" s="243"/>
      <c r="I15" s="243"/>
      <c r="J15" s="243"/>
      <c r="K15" s="243"/>
    </row>
    <row r="16" spans="1:15" ht="15" customHeight="1">
      <c r="A16" s="246" t="s">
        <v>9</v>
      </c>
      <c r="B16" s="243"/>
      <c r="C16" s="243"/>
      <c r="D16" s="245"/>
      <c r="E16" s="244"/>
      <c r="F16" s="243"/>
      <c r="G16" s="243"/>
      <c r="H16" s="243"/>
      <c r="I16" s="243"/>
      <c r="J16" s="243"/>
      <c r="K16" s="243"/>
    </row>
    <row r="17" spans="1:11" ht="15" customHeight="1">
      <c r="A17" s="247" t="s">
        <v>10</v>
      </c>
      <c r="B17" s="243"/>
      <c r="C17" s="243"/>
      <c r="D17" s="245"/>
      <c r="E17" s="244"/>
      <c r="F17" s="243"/>
      <c r="G17" s="243"/>
      <c r="H17" s="243"/>
      <c r="I17" s="243"/>
      <c r="J17" s="243"/>
      <c r="K17" s="243"/>
    </row>
    <row r="18" spans="1:11" ht="15" customHeight="1">
      <c r="A18" s="246" t="s">
        <v>11</v>
      </c>
      <c r="B18" s="243"/>
      <c r="C18" s="243"/>
      <c r="D18" s="245"/>
      <c r="E18" s="244"/>
      <c r="F18" s="243"/>
      <c r="G18" s="243"/>
      <c r="H18" s="243"/>
      <c r="I18" s="243"/>
      <c r="J18" s="243"/>
      <c r="K18" s="243"/>
    </row>
    <row r="19" spans="1:11" ht="15" customHeight="1">
      <c r="A19" s="247" t="s">
        <v>14</v>
      </c>
      <c r="B19" s="243"/>
      <c r="C19" s="243"/>
      <c r="D19" s="245"/>
      <c r="E19" s="244"/>
      <c r="F19" s="243"/>
      <c r="G19" s="243"/>
      <c r="H19" s="243"/>
      <c r="I19" s="243"/>
      <c r="J19" s="243"/>
      <c r="K19" s="243"/>
    </row>
    <row r="20" spans="1:11" ht="15" customHeight="1">
      <c r="A20" s="246" t="s">
        <v>15</v>
      </c>
      <c r="B20" s="243"/>
      <c r="C20" s="243"/>
      <c r="D20" s="245"/>
      <c r="E20" s="244"/>
      <c r="F20" s="243"/>
      <c r="G20" s="243"/>
      <c r="H20" s="243"/>
      <c r="I20" s="243"/>
      <c r="J20" s="243"/>
      <c r="K20" s="243"/>
    </row>
    <row r="21" spans="1:11" ht="15" customHeight="1">
      <c r="A21" s="247" t="s">
        <v>16</v>
      </c>
      <c r="B21" s="243"/>
      <c r="C21" s="243"/>
      <c r="D21" s="245"/>
      <c r="E21" s="244"/>
      <c r="F21" s="243"/>
      <c r="G21" s="243"/>
      <c r="H21" s="243"/>
      <c r="I21" s="243"/>
      <c r="J21" s="243"/>
      <c r="K21" s="243"/>
    </row>
    <row r="22" spans="1:11" ht="15" customHeight="1">
      <c r="A22" s="246" t="s">
        <v>42</v>
      </c>
      <c r="B22" s="243"/>
      <c r="C22" s="243"/>
      <c r="D22" s="245"/>
      <c r="E22" s="244"/>
      <c r="F22" s="243"/>
      <c r="G22" s="243"/>
      <c r="H22" s="243"/>
      <c r="I22" s="243"/>
      <c r="J22" s="243"/>
      <c r="K22" s="243"/>
    </row>
    <row r="23" spans="1:11" ht="15" customHeight="1">
      <c r="A23" s="247" t="s">
        <v>89</v>
      </c>
      <c r="B23" s="243"/>
      <c r="C23" s="243"/>
      <c r="D23" s="245"/>
      <c r="E23" s="244"/>
      <c r="F23" s="243"/>
      <c r="G23" s="243"/>
      <c r="H23" s="243"/>
      <c r="I23" s="243"/>
      <c r="J23" s="243"/>
      <c r="K23" s="243"/>
    </row>
    <row r="24" spans="1:11" ht="15" customHeight="1">
      <c r="A24" s="246" t="s">
        <v>88</v>
      </c>
      <c r="B24" s="243"/>
      <c r="C24" s="243"/>
      <c r="D24" s="245"/>
      <c r="E24" s="244"/>
      <c r="F24" s="243"/>
      <c r="G24" s="243"/>
      <c r="H24" s="243"/>
      <c r="I24" s="243"/>
      <c r="J24" s="243"/>
      <c r="K24" s="243"/>
    </row>
    <row r="26" spans="1:11" ht="14.25">
      <c r="A26" s="242"/>
      <c r="B26" s="219" t="s">
        <v>120</v>
      </c>
      <c r="I26" s="241"/>
      <c r="J26" s="241"/>
      <c r="K26" s="241"/>
    </row>
    <row r="27" spans="1:11" ht="15">
      <c r="A27" s="240"/>
      <c r="B27" s="216"/>
      <c r="C27" s="239"/>
      <c r="D27" s="239"/>
      <c r="E27" s="239"/>
      <c r="G27" s="239"/>
      <c r="H27" s="65"/>
      <c r="I27" s="238"/>
      <c r="J27" s="238"/>
      <c r="K27" s="238"/>
    </row>
    <row r="28" spans="1:11" ht="15">
      <c r="C28" s="236"/>
      <c r="D28" s="237"/>
      <c r="E28" s="237"/>
      <c r="G28" s="236"/>
      <c r="H28" s="65"/>
      <c r="I28" s="235"/>
      <c r="J28" s="235"/>
      <c r="K28" s="234"/>
    </row>
    <row r="29" spans="1:11" ht="15">
      <c r="B29" s="228"/>
      <c r="G29" s="231"/>
      <c r="H29" s="65"/>
      <c r="I29" s="233"/>
      <c r="J29" s="233"/>
      <c r="K29" s="232"/>
    </row>
    <row r="30" spans="1:11" ht="14.25">
      <c r="B30" s="228"/>
      <c r="C30" s="231"/>
      <c r="D30" s="231"/>
      <c r="E30" s="231"/>
      <c r="I30" s="230"/>
      <c r="J30" s="230"/>
      <c r="K30" s="230"/>
    </row>
    <row r="31" spans="1:11" ht="14.25">
      <c r="B31" s="228"/>
      <c r="C31" s="227"/>
      <c r="D31" s="227"/>
      <c r="E31" s="227"/>
      <c r="F31" s="229"/>
      <c r="G31" s="229"/>
      <c r="I31" s="229"/>
      <c r="J31" s="229"/>
      <c r="K31" s="229"/>
    </row>
    <row r="32" spans="1:11" ht="14.25">
      <c r="A32" s="216"/>
      <c r="B32" s="228"/>
      <c r="C32" s="227"/>
      <c r="D32" s="227"/>
      <c r="E32" s="227"/>
      <c r="F32" s="226"/>
      <c r="G32" s="226"/>
      <c r="I32" s="226"/>
      <c r="J32" s="226"/>
      <c r="K32" s="226"/>
    </row>
    <row r="33" spans="1:11">
      <c r="B33" s="225"/>
      <c r="C33" s="220"/>
      <c r="D33" s="219"/>
      <c r="E33" s="219"/>
      <c r="F33" s="224" t="s">
        <v>32</v>
      </c>
      <c r="G33" s="221"/>
      <c r="I33" s="224" t="s">
        <v>32</v>
      </c>
      <c r="J33" s="223"/>
      <c r="K33" s="221"/>
    </row>
    <row r="34" spans="1:11">
      <c r="C34" s="220"/>
      <c r="D34" s="219"/>
      <c r="E34" s="219"/>
      <c r="F34" s="222" t="s">
        <v>39</v>
      </c>
      <c r="G34" s="221"/>
      <c r="I34" s="222" t="s">
        <v>39</v>
      </c>
      <c r="J34" s="222"/>
      <c r="K34" s="221"/>
    </row>
    <row r="35" spans="1:11">
      <c r="A35" s="216"/>
      <c r="B35" s="216"/>
      <c r="C35" s="220"/>
      <c r="D35" s="219"/>
      <c r="E35" s="219"/>
      <c r="H35" s="21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JA10:JA24 SW10:SW24 ACS10:ACS24 AMO10:AMO24 AWK10:AWK24 BGG10:BGG24 BQC10:BQC24 BZY10:BZY24 CJU10:CJU24 CTQ10:CTQ24 DDM10:DDM24 DNI10:DNI24 DXE10:DXE24 EHA10:EHA24 EQW10:EQW24 FAS10:FAS24 FKO10:FKO24 FUK10:FUK24 GEG10:GEG24 GOC10:GOC24 GXY10:GXY24 HHU10:HHU24 HRQ10:HRQ24 IBM10:IBM24 ILI10:ILI24 IVE10:IVE24 JFA10:JFA24 JOW10:JOW24 JYS10:JYS24 KIO10:KIO24 KSK10:KSK24 LCG10:LCG24 LMC10:LMC24 LVY10:LVY24 MFU10:MFU24 MPQ10:MPQ24 MZM10:MZM24 NJI10:NJI24 NTE10:NTE24 ODA10:ODA24 OMW10:OMW24 OWS10:OWS24 PGO10:PGO24 PQK10:PQK24 QAG10:QAG24 QKC10:QKC24 QTY10:QTY24 RDU10:RDU24 RNQ10:RNQ24 RXM10:RXM24 SHI10:SHI24 SRE10:SRE24 TBA10:TBA24 TKW10:TKW24 TUS10:TUS24 UEO10:UEO24 UOK10:UOK24 UYG10:UYG24 VIC10:VIC24 VRY10:VRY24 WBU10:WBU24 WLQ10:WLQ24 WVM10:WVM24 E65546:E65560 JA65546:JA65560 SW65546:SW65560 ACS65546:ACS65560 AMO65546:AMO65560 AWK65546:AWK65560 BGG65546:BGG65560 BQC65546:BQC65560 BZY65546:BZY65560 CJU65546:CJU65560 CTQ65546:CTQ65560 DDM65546:DDM65560 DNI65546:DNI65560 DXE65546:DXE65560 EHA65546:EHA65560 EQW65546:EQW65560 FAS65546:FAS65560 FKO65546:FKO65560 FUK65546:FUK65560 GEG65546:GEG65560 GOC65546:GOC65560 GXY65546:GXY65560 HHU65546:HHU65560 HRQ65546:HRQ65560 IBM65546:IBM65560 ILI65546:ILI65560 IVE65546:IVE65560 JFA65546:JFA65560 JOW65546:JOW65560 JYS65546:JYS65560 KIO65546:KIO65560 KSK65546:KSK65560 LCG65546:LCG65560 LMC65546:LMC65560 LVY65546:LVY65560 MFU65546:MFU65560 MPQ65546:MPQ65560 MZM65546:MZM65560 NJI65546:NJI65560 NTE65546:NTE65560 ODA65546:ODA65560 OMW65546:OMW65560 OWS65546:OWS65560 PGO65546:PGO65560 PQK65546:PQK65560 QAG65546:QAG65560 QKC65546:QKC65560 QTY65546:QTY65560 RDU65546:RDU65560 RNQ65546:RNQ65560 RXM65546:RXM65560 SHI65546:SHI65560 SRE65546:SRE65560 TBA65546:TBA65560 TKW65546:TKW65560 TUS65546:TUS65560 UEO65546:UEO65560 UOK65546:UOK65560 UYG65546:UYG65560 VIC65546:VIC65560 VRY65546:VRY65560 WBU65546:WBU65560 WLQ65546:WLQ65560 WVM65546:WVM65560 E131082:E131096 JA131082:JA131096 SW131082:SW131096 ACS131082:ACS131096 AMO131082:AMO131096 AWK131082:AWK131096 BGG131082:BGG131096 BQC131082:BQC131096 BZY131082:BZY131096 CJU131082:CJU131096 CTQ131082:CTQ131096 DDM131082:DDM131096 DNI131082:DNI131096 DXE131082:DXE131096 EHA131082:EHA131096 EQW131082:EQW131096 FAS131082:FAS131096 FKO131082:FKO131096 FUK131082:FUK131096 GEG131082:GEG131096 GOC131082:GOC131096 GXY131082:GXY131096 HHU131082:HHU131096 HRQ131082:HRQ131096 IBM131082:IBM131096 ILI131082:ILI131096 IVE131082:IVE131096 JFA131082:JFA131096 JOW131082:JOW131096 JYS131082:JYS131096 KIO131082:KIO131096 KSK131082:KSK131096 LCG131082:LCG131096 LMC131082:LMC131096 LVY131082:LVY131096 MFU131082:MFU131096 MPQ131082:MPQ131096 MZM131082:MZM131096 NJI131082:NJI131096 NTE131082:NTE131096 ODA131082:ODA131096 OMW131082:OMW131096 OWS131082:OWS131096 PGO131082:PGO131096 PQK131082:PQK131096 QAG131082:QAG131096 QKC131082:QKC131096 QTY131082:QTY131096 RDU131082:RDU131096 RNQ131082:RNQ131096 RXM131082:RXM131096 SHI131082:SHI131096 SRE131082:SRE131096 TBA131082:TBA131096 TKW131082:TKW131096 TUS131082:TUS131096 UEO131082:UEO131096 UOK131082:UOK131096 UYG131082:UYG131096 VIC131082:VIC131096 VRY131082:VRY131096 WBU131082:WBU131096 WLQ131082:WLQ131096 WVM131082:WVM131096 E196618:E196632 JA196618:JA196632 SW196618:SW196632 ACS196618:ACS196632 AMO196618:AMO196632 AWK196618:AWK196632 BGG196618:BGG196632 BQC196618:BQC196632 BZY196618:BZY196632 CJU196618:CJU196632 CTQ196618:CTQ196632 DDM196618:DDM196632 DNI196618:DNI196632 DXE196618:DXE196632 EHA196618:EHA196632 EQW196618:EQW196632 FAS196618:FAS196632 FKO196618:FKO196632 FUK196618:FUK196632 GEG196618:GEG196632 GOC196618:GOC196632 GXY196618:GXY196632 HHU196618:HHU196632 HRQ196618:HRQ196632 IBM196618:IBM196632 ILI196618:ILI196632 IVE196618:IVE196632 JFA196618:JFA196632 JOW196618:JOW196632 JYS196618:JYS196632 KIO196618:KIO196632 KSK196618:KSK196632 LCG196618:LCG196632 LMC196618:LMC196632 LVY196618:LVY196632 MFU196618:MFU196632 MPQ196618:MPQ196632 MZM196618:MZM196632 NJI196618:NJI196632 NTE196618:NTE196632 ODA196618:ODA196632 OMW196618:OMW196632 OWS196618:OWS196632 PGO196618:PGO196632 PQK196618:PQK196632 QAG196618:QAG196632 QKC196618:QKC196632 QTY196618:QTY196632 RDU196618:RDU196632 RNQ196618:RNQ196632 RXM196618:RXM196632 SHI196618:SHI196632 SRE196618:SRE196632 TBA196618:TBA196632 TKW196618:TKW196632 TUS196618:TUS196632 UEO196618:UEO196632 UOK196618:UOK196632 UYG196618:UYG196632 VIC196618:VIC196632 VRY196618:VRY196632 WBU196618:WBU196632 WLQ196618:WLQ196632 WVM196618:WVM196632 E262154:E262168 JA262154:JA262168 SW262154:SW262168 ACS262154:ACS262168 AMO262154:AMO262168 AWK262154:AWK262168 BGG262154:BGG262168 BQC262154:BQC262168 BZY262154:BZY262168 CJU262154:CJU262168 CTQ262154:CTQ262168 DDM262154:DDM262168 DNI262154:DNI262168 DXE262154:DXE262168 EHA262154:EHA262168 EQW262154:EQW262168 FAS262154:FAS262168 FKO262154:FKO262168 FUK262154:FUK262168 GEG262154:GEG262168 GOC262154:GOC262168 GXY262154:GXY262168 HHU262154:HHU262168 HRQ262154:HRQ262168 IBM262154:IBM262168 ILI262154:ILI262168 IVE262154:IVE262168 JFA262154:JFA262168 JOW262154:JOW262168 JYS262154:JYS262168 KIO262154:KIO262168 KSK262154:KSK262168 LCG262154:LCG262168 LMC262154:LMC262168 LVY262154:LVY262168 MFU262154:MFU262168 MPQ262154:MPQ262168 MZM262154:MZM262168 NJI262154:NJI262168 NTE262154:NTE262168 ODA262154:ODA262168 OMW262154:OMW262168 OWS262154:OWS262168 PGO262154:PGO262168 PQK262154:PQK262168 QAG262154:QAG262168 QKC262154:QKC262168 QTY262154:QTY262168 RDU262154:RDU262168 RNQ262154:RNQ262168 RXM262154:RXM262168 SHI262154:SHI262168 SRE262154:SRE262168 TBA262154:TBA262168 TKW262154:TKW262168 TUS262154:TUS262168 UEO262154:UEO262168 UOK262154:UOK262168 UYG262154:UYG262168 VIC262154:VIC262168 VRY262154:VRY262168 WBU262154:WBU262168 WLQ262154:WLQ262168 WVM262154:WVM262168 E327690:E327704 JA327690:JA327704 SW327690:SW327704 ACS327690:ACS327704 AMO327690:AMO327704 AWK327690:AWK327704 BGG327690:BGG327704 BQC327690:BQC327704 BZY327690:BZY327704 CJU327690:CJU327704 CTQ327690:CTQ327704 DDM327690:DDM327704 DNI327690:DNI327704 DXE327690:DXE327704 EHA327690:EHA327704 EQW327690:EQW327704 FAS327690:FAS327704 FKO327690:FKO327704 FUK327690:FUK327704 GEG327690:GEG327704 GOC327690:GOC327704 GXY327690:GXY327704 HHU327690:HHU327704 HRQ327690:HRQ327704 IBM327690:IBM327704 ILI327690:ILI327704 IVE327690:IVE327704 JFA327690:JFA327704 JOW327690:JOW327704 JYS327690:JYS327704 KIO327690:KIO327704 KSK327690:KSK327704 LCG327690:LCG327704 LMC327690:LMC327704 LVY327690:LVY327704 MFU327690:MFU327704 MPQ327690:MPQ327704 MZM327690:MZM327704 NJI327690:NJI327704 NTE327690:NTE327704 ODA327690:ODA327704 OMW327690:OMW327704 OWS327690:OWS327704 PGO327690:PGO327704 PQK327690:PQK327704 QAG327690:QAG327704 QKC327690:QKC327704 QTY327690:QTY327704 RDU327690:RDU327704 RNQ327690:RNQ327704 RXM327690:RXM327704 SHI327690:SHI327704 SRE327690:SRE327704 TBA327690:TBA327704 TKW327690:TKW327704 TUS327690:TUS327704 UEO327690:UEO327704 UOK327690:UOK327704 UYG327690:UYG327704 VIC327690:VIC327704 VRY327690:VRY327704 WBU327690:WBU327704 WLQ327690:WLQ327704 WVM327690:WVM327704 E393226:E393240 JA393226:JA393240 SW393226:SW393240 ACS393226:ACS393240 AMO393226:AMO393240 AWK393226:AWK393240 BGG393226:BGG393240 BQC393226:BQC393240 BZY393226:BZY393240 CJU393226:CJU393240 CTQ393226:CTQ393240 DDM393226:DDM393240 DNI393226:DNI393240 DXE393226:DXE393240 EHA393226:EHA393240 EQW393226:EQW393240 FAS393226:FAS393240 FKO393226:FKO393240 FUK393226:FUK393240 GEG393226:GEG393240 GOC393226:GOC393240 GXY393226:GXY393240 HHU393226:HHU393240 HRQ393226:HRQ393240 IBM393226:IBM393240 ILI393226:ILI393240 IVE393226:IVE393240 JFA393226:JFA393240 JOW393226:JOW393240 JYS393226:JYS393240 KIO393226:KIO393240 KSK393226:KSK393240 LCG393226:LCG393240 LMC393226:LMC393240 LVY393226:LVY393240 MFU393226:MFU393240 MPQ393226:MPQ393240 MZM393226:MZM393240 NJI393226:NJI393240 NTE393226:NTE393240 ODA393226:ODA393240 OMW393226:OMW393240 OWS393226:OWS393240 PGO393226:PGO393240 PQK393226:PQK393240 QAG393226:QAG393240 QKC393226:QKC393240 QTY393226:QTY393240 RDU393226:RDU393240 RNQ393226:RNQ393240 RXM393226:RXM393240 SHI393226:SHI393240 SRE393226:SRE393240 TBA393226:TBA393240 TKW393226:TKW393240 TUS393226:TUS393240 UEO393226:UEO393240 UOK393226:UOK393240 UYG393226:UYG393240 VIC393226:VIC393240 VRY393226:VRY393240 WBU393226:WBU393240 WLQ393226:WLQ393240 WVM393226:WVM393240 E458762:E458776 JA458762:JA458776 SW458762:SW458776 ACS458762:ACS458776 AMO458762:AMO458776 AWK458762:AWK458776 BGG458762:BGG458776 BQC458762:BQC458776 BZY458762:BZY458776 CJU458762:CJU458776 CTQ458762:CTQ458776 DDM458762:DDM458776 DNI458762:DNI458776 DXE458762:DXE458776 EHA458762:EHA458776 EQW458762:EQW458776 FAS458762:FAS458776 FKO458762:FKO458776 FUK458762:FUK458776 GEG458762:GEG458776 GOC458762:GOC458776 GXY458762:GXY458776 HHU458762:HHU458776 HRQ458762:HRQ458776 IBM458762:IBM458776 ILI458762:ILI458776 IVE458762:IVE458776 JFA458762:JFA458776 JOW458762:JOW458776 JYS458762:JYS458776 KIO458762:KIO458776 KSK458762:KSK458776 LCG458762:LCG458776 LMC458762:LMC458776 LVY458762:LVY458776 MFU458762:MFU458776 MPQ458762:MPQ458776 MZM458762:MZM458776 NJI458762:NJI458776 NTE458762:NTE458776 ODA458762:ODA458776 OMW458762:OMW458776 OWS458762:OWS458776 PGO458762:PGO458776 PQK458762:PQK458776 QAG458762:QAG458776 QKC458762:QKC458776 QTY458762:QTY458776 RDU458762:RDU458776 RNQ458762:RNQ458776 RXM458762:RXM458776 SHI458762:SHI458776 SRE458762:SRE458776 TBA458762:TBA458776 TKW458762:TKW458776 TUS458762:TUS458776 UEO458762:UEO458776 UOK458762:UOK458776 UYG458762:UYG458776 VIC458762:VIC458776 VRY458762:VRY458776 WBU458762:WBU458776 WLQ458762:WLQ458776 WVM458762:WVM458776 E524298:E524312 JA524298:JA524312 SW524298:SW524312 ACS524298:ACS524312 AMO524298:AMO524312 AWK524298:AWK524312 BGG524298:BGG524312 BQC524298:BQC524312 BZY524298:BZY524312 CJU524298:CJU524312 CTQ524298:CTQ524312 DDM524298:DDM524312 DNI524298:DNI524312 DXE524298:DXE524312 EHA524298:EHA524312 EQW524298:EQW524312 FAS524298:FAS524312 FKO524298:FKO524312 FUK524298:FUK524312 GEG524298:GEG524312 GOC524298:GOC524312 GXY524298:GXY524312 HHU524298:HHU524312 HRQ524298:HRQ524312 IBM524298:IBM524312 ILI524298:ILI524312 IVE524298:IVE524312 JFA524298:JFA524312 JOW524298:JOW524312 JYS524298:JYS524312 KIO524298:KIO524312 KSK524298:KSK524312 LCG524298:LCG524312 LMC524298:LMC524312 LVY524298:LVY524312 MFU524298:MFU524312 MPQ524298:MPQ524312 MZM524298:MZM524312 NJI524298:NJI524312 NTE524298:NTE524312 ODA524298:ODA524312 OMW524298:OMW524312 OWS524298:OWS524312 PGO524298:PGO524312 PQK524298:PQK524312 QAG524298:QAG524312 QKC524298:QKC524312 QTY524298:QTY524312 RDU524298:RDU524312 RNQ524298:RNQ524312 RXM524298:RXM524312 SHI524298:SHI524312 SRE524298:SRE524312 TBA524298:TBA524312 TKW524298:TKW524312 TUS524298:TUS524312 UEO524298:UEO524312 UOK524298:UOK524312 UYG524298:UYG524312 VIC524298:VIC524312 VRY524298:VRY524312 WBU524298:WBU524312 WLQ524298:WLQ524312 WVM524298:WVM524312 E589834:E589848 JA589834:JA589848 SW589834:SW589848 ACS589834:ACS589848 AMO589834:AMO589848 AWK589834:AWK589848 BGG589834:BGG589848 BQC589834:BQC589848 BZY589834:BZY589848 CJU589834:CJU589848 CTQ589834:CTQ589848 DDM589834:DDM589848 DNI589834:DNI589848 DXE589834:DXE589848 EHA589834:EHA589848 EQW589834:EQW589848 FAS589834:FAS589848 FKO589834:FKO589848 FUK589834:FUK589848 GEG589834:GEG589848 GOC589834:GOC589848 GXY589834:GXY589848 HHU589834:HHU589848 HRQ589834:HRQ589848 IBM589834:IBM589848 ILI589834:ILI589848 IVE589834:IVE589848 JFA589834:JFA589848 JOW589834:JOW589848 JYS589834:JYS589848 KIO589834:KIO589848 KSK589834:KSK589848 LCG589834:LCG589848 LMC589834:LMC589848 LVY589834:LVY589848 MFU589834:MFU589848 MPQ589834:MPQ589848 MZM589834:MZM589848 NJI589834:NJI589848 NTE589834:NTE589848 ODA589834:ODA589848 OMW589834:OMW589848 OWS589834:OWS589848 PGO589834:PGO589848 PQK589834:PQK589848 QAG589834:QAG589848 QKC589834:QKC589848 QTY589834:QTY589848 RDU589834:RDU589848 RNQ589834:RNQ589848 RXM589834:RXM589848 SHI589834:SHI589848 SRE589834:SRE589848 TBA589834:TBA589848 TKW589834:TKW589848 TUS589834:TUS589848 UEO589834:UEO589848 UOK589834:UOK589848 UYG589834:UYG589848 VIC589834:VIC589848 VRY589834:VRY589848 WBU589834:WBU589848 WLQ589834:WLQ589848 WVM589834:WVM589848 E655370:E655384 JA655370:JA655384 SW655370:SW655384 ACS655370:ACS655384 AMO655370:AMO655384 AWK655370:AWK655384 BGG655370:BGG655384 BQC655370:BQC655384 BZY655370:BZY655384 CJU655370:CJU655384 CTQ655370:CTQ655384 DDM655370:DDM655384 DNI655370:DNI655384 DXE655370:DXE655384 EHA655370:EHA655384 EQW655370:EQW655384 FAS655370:FAS655384 FKO655370:FKO655384 FUK655370:FUK655384 GEG655370:GEG655384 GOC655370:GOC655384 GXY655370:GXY655384 HHU655370:HHU655384 HRQ655370:HRQ655384 IBM655370:IBM655384 ILI655370:ILI655384 IVE655370:IVE655384 JFA655370:JFA655384 JOW655370:JOW655384 JYS655370:JYS655384 KIO655370:KIO655384 KSK655370:KSK655384 LCG655370:LCG655384 LMC655370:LMC655384 LVY655370:LVY655384 MFU655370:MFU655384 MPQ655370:MPQ655384 MZM655370:MZM655384 NJI655370:NJI655384 NTE655370:NTE655384 ODA655370:ODA655384 OMW655370:OMW655384 OWS655370:OWS655384 PGO655370:PGO655384 PQK655370:PQK655384 QAG655370:QAG655384 QKC655370:QKC655384 QTY655370:QTY655384 RDU655370:RDU655384 RNQ655370:RNQ655384 RXM655370:RXM655384 SHI655370:SHI655384 SRE655370:SRE655384 TBA655370:TBA655384 TKW655370:TKW655384 TUS655370:TUS655384 UEO655370:UEO655384 UOK655370:UOK655384 UYG655370:UYG655384 VIC655370:VIC655384 VRY655370:VRY655384 WBU655370:WBU655384 WLQ655370:WLQ655384 WVM655370:WVM655384 E720906:E720920 JA720906:JA720920 SW720906:SW720920 ACS720906:ACS720920 AMO720906:AMO720920 AWK720906:AWK720920 BGG720906:BGG720920 BQC720906:BQC720920 BZY720906:BZY720920 CJU720906:CJU720920 CTQ720906:CTQ720920 DDM720906:DDM720920 DNI720906:DNI720920 DXE720906:DXE720920 EHA720906:EHA720920 EQW720906:EQW720920 FAS720906:FAS720920 FKO720906:FKO720920 FUK720906:FUK720920 GEG720906:GEG720920 GOC720906:GOC720920 GXY720906:GXY720920 HHU720906:HHU720920 HRQ720906:HRQ720920 IBM720906:IBM720920 ILI720906:ILI720920 IVE720906:IVE720920 JFA720906:JFA720920 JOW720906:JOW720920 JYS720906:JYS720920 KIO720906:KIO720920 KSK720906:KSK720920 LCG720906:LCG720920 LMC720906:LMC720920 LVY720906:LVY720920 MFU720906:MFU720920 MPQ720906:MPQ720920 MZM720906:MZM720920 NJI720906:NJI720920 NTE720906:NTE720920 ODA720906:ODA720920 OMW720906:OMW720920 OWS720906:OWS720920 PGO720906:PGO720920 PQK720906:PQK720920 QAG720906:QAG720920 QKC720906:QKC720920 QTY720906:QTY720920 RDU720906:RDU720920 RNQ720906:RNQ720920 RXM720906:RXM720920 SHI720906:SHI720920 SRE720906:SRE720920 TBA720906:TBA720920 TKW720906:TKW720920 TUS720906:TUS720920 UEO720906:UEO720920 UOK720906:UOK720920 UYG720906:UYG720920 VIC720906:VIC720920 VRY720906:VRY720920 WBU720906:WBU720920 WLQ720906:WLQ720920 WVM720906:WVM720920 E786442:E786456 JA786442:JA786456 SW786442:SW786456 ACS786442:ACS786456 AMO786442:AMO786456 AWK786442:AWK786456 BGG786442:BGG786456 BQC786442:BQC786456 BZY786442:BZY786456 CJU786442:CJU786456 CTQ786442:CTQ786456 DDM786442:DDM786456 DNI786442:DNI786456 DXE786442:DXE786456 EHA786442:EHA786456 EQW786442:EQW786456 FAS786442:FAS786456 FKO786442:FKO786456 FUK786442:FUK786456 GEG786442:GEG786456 GOC786442:GOC786456 GXY786442:GXY786456 HHU786442:HHU786456 HRQ786442:HRQ786456 IBM786442:IBM786456 ILI786442:ILI786456 IVE786442:IVE786456 JFA786442:JFA786456 JOW786442:JOW786456 JYS786442:JYS786456 KIO786442:KIO786456 KSK786442:KSK786456 LCG786442:LCG786456 LMC786442:LMC786456 LVY786442:LVY786456 MFU786442:MFU786456 MPQ786442:MPQ786456 MZM786442:MZM786456 NJI786442:NJI786456 NTE786442:NTE786456 ODA786442:ODA786456 OMW786442:OMW786456 OWS786442:OWS786456 PGO786442:PGO786456 PQK786442:PQK786456 QAG786442:QAG786456 QKC786442:QKC786456 QTY786442:QTY786456 RDU786442:RDU786456 RNQ786442:RNQ786456 RXM786442:RXM786456 SHI786442:SHI786456 SRE786442:SRE786456 TBA786442:TBA786456 TKW786442:TKW786456 TUS786442:TUS786456 UEO786442:UEO786456 UOK786442:UOK786456 UYG786442:UYG786456 VIC786442:VIC786456 VRY786442:VRY786456 WBU786442:WBU786456 WLQ786442:WLQ786456 WVM786442:WVM786456 E851978:E851992 JA851978:JA851992 SW851978:SW851992 ACS851978:ACS851992 AMO851978:AMO851992 AWK851978:AWK851992 BGG851978:BGG851992 BQC851978:BQC851992 BZY851978:BZY851992 CJU851978:CJU851992 CTQ851978:CTQ851992 DDM851978:DDM851992 DNI851978:DNI851992 DXE851978:DXE851992 EHA851978:EHA851992 EQW851978:EQW851992 FAS851978:FAS851992 FKO851978:FKO851992 FUK851978:FUK851992 GEG851978:GEG851992 GOC851978:GOC851992 GXY851978:GXY851992 HHU851978:HHU851992 HRQ851978:HRQ851992 IBM851978:IBM851992 ILI851978:ILI851992 IVE851978:IVE851992 JFA851978:JFA851992 JOW851978:JOW851992 JYS851978:JYS851992 KIO851978:KIO851992 KSK851978:KSK851992 LCG851978:LCG851992 LMC851978:LMC851992 LVY851978:LVY851992 MFU851978:MFU851992 MPQ851978:MPQ851992 MZM851978:MZM851992 NJI851978:NJI851992 NTE851978:NTE851992 ODA851978:ODA851992 OMW851978:OMW851992 OWS851978:OWS851992 PGO851978:PGO851992 PQK851978:PQK851992 QAG851978:QAG851992 QKC851978:QKC851992 QTY851978:QTY851992 RDU851978:RDU851992 RNQ851978:RNQ851992 RXM851978:RXM851992 SHI851978:SHI851992 SRE851978:SRE851992 TBA851978:TBA851992 TKW851978:TKW851992 TUS851978:TUS851992 UEO851978:UEO851992 UOK851978:UOK851992 UYG851978:UYG851992 VIC851978:VIC851992 VRY851978:VRY851992 WBU851978:WBU851992 WLQ851978:WLQ851992 WVM851978:WVM851992 E917514:E917528 JA917514:JA917528 SW917514:SW917528 ACS917514:ACS917528 AMO917514:AMO917528 AWK917514:AWK917528 BGG917514:BGG917528 BQC917514:BQC917528 BZY917514:BZY917528 CJU917514:CJU917528 CTQ917514:CTQ917528 DDM917514:DDM917528 DNI917514:DNI917528 DXE917514:DXE917528 EHA917514:EHA917528 EQW917514:EQW917528 FAS917514:FAS917528 FKO917514:FKO917528 FUK917514:FUK917528 GEG917514:GEG917528 GOC917514:GOC917528 GXY917514:GXY917528 HHU917514:HHU917528 HRQ917514:HRQ917528 IBM917514:IBM917528 ILI917514:ILI917528 IVE917514:IVE917528 JFA917514:JFA917528 JOW917514:JOW917528 JYS917514:JYS917528 KIO917514:KIO917528 KSK917514:KSK917528 LCG917514:LCG917528 LMC917514:LMC917528 LVY917514:LVY917528 MFU917514:MFU917528 MPQ917514:MPQ917528 MZM917514:MZM917528 NJI917514:NJI917528 NTE917514:NTE917528 ODA917514:ODA917528 OMW917514:OMW917528 OWS917514:OWS917528 PGO917514:PGO917528 PQK917514:PQK917528 QAG917514:QAG917528 QKC917514:QKC917528 QTY917514:QTY917528 RDU917514:RDU917528 RNQ917514:RNQ917528 RXM917514:RXM917528 SHI917514:SHI917528 SRE917514:SRE917528 TBA917514:TBA917528 TKW917514:TKW917528 TUS917514:TUS917528 UEO917514:UEO917528 UOK917514:UOK917528 UYG917514:UYG917528 VIC917514:VIC917528 VRY917514:VRY917528 WBU917514:WBU917528 WLQ917514:WLQ917528 WVM917514:WVM917528 E983050:E983064 JA983050:JA983064 SW983050:SW983064 ACS983050:ACS983064 AMO983050:AMO983064 AWK983050:AWK983064 BGG983050:BGG983064 BQC983050:BQC983064 BZY983050:BZY983064 CJU983050:CJU983064 CTQ983050:CTQ983064 DDM983050:DDM983064 DNI983050:DNI983064 DXE983050:DXE983064 EHA983050:EHA983064 EQW983050:EQW983064 FAS983050:FAS983064 FKO983050:FKO983064 FUK983050:FUK983064 GEG983050:GEG983064 GOC983050:GOC983064 GXY983050:GXY983064 HHU983050:HHU983064 HRQ983050:HRQ983064 IBM983050:IBM983064 ILI983050:ILI983064 IVE983050:IVE983064 JFA983050:JFA983064 JOW983050:JOW983064 JYS983050:JYS983064 KIO983050:KIO983064 KSK983050:KSK983064 LCG983050:LCG983064 LMC983050:LMC983064 LVY983050:LVY983064 MFU983050:MFU983064 MPQ983050:MPQ983064 MZM983050:MZM983064 NJI983050:NJI983064 NTE983050:NTE983064 ODA983050:ODA983064 OMW983050:OMW983064 OWS983050:OWS983064 PGO983050:PGO983064 PQK983050:PQK983064 QAG983050:QAG983064 QKC983050:QKC983064 QTY983050:QTY983064 RDU983050:RDU983064 RNQ983050:RNQ983064 RXM983050:RXM983064 SHI983050:SHI983064 SRE983050:SRE983064 TBA983050:TBA983064 TKW983050:TKW983064 TUS983050:TUS983064 UEO983050:UEO983064 UOK983050:UOK983064 UYG983050:UYG983064 VIC983050:VIC983064 VRY983050:VRY983064 WBU983050:WBU983064 WLQ983050:WLQ983064 WVM983050:WVM983064">
      <formula1>$O$1:$O$2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7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="120" zoomScaleNormal="75" zoomScaleSheetLayoutView="120" workbookViewId="0">
      <selection activeCell="C12" sqref="C12"/>
    </sheetView>
  </sheetViews>
  <sheetFormatPr defaultColWidth="9.140625" defaultRowHeight="14.25"/>
  <cols>
    <col min="1" max="1" width="4.42578125" style="263" customWidth="1"/>
    <col min="2" max="2" width="19.85546875" style="263" customWidth="1"/>
    <col min="3" max="3" width="14.28515625" style="263" customWidth="1"/>
    <col min="4" max="4" width="8.5703125" style="263" customWidth="1"/>
    <col min="5" max="5" width="10.28515625" style="263" customWidth="1"/>
    <col min="6" max="6" width="12" style="263" customWidth="1"/>
    <col min="7" max="7" width="13.7109375" style="263" customWidth="1"/>
    <col min="8" max="8" width="14.42578125" style="263" customWidth="1"/>
    <col min="9" max="16384" width="9.140625" style="263"/>
  </cols>
  <sheetData>
    <row r="1" spans="1:8">
      <c r="A1" s="262" t="s">
        <v>31</v>
      </c>
      <c r="B1" s="262"/>
      <c r="H1" s="287" t="s">
        <v>153</v>
      </c>
    </row>
    <row r="2" spans="1:8" s="265" customFormat="1" ht="12.75">
      <c r="A2" s="259" t="s">
        <v>95</v>
      </c>
      <c r="B2" s="259"/>
      <c r="C2" s="266"/>
    </row>
    <row r="3" spans="1:8" s="265" customFormat="1" ht="12.75">
      <c r="B3" s="286"/>
      <c r="C3" s="266"/>
    </row>
    <row r="4" spans="1:8" ht="15">
      <c r="A4" s="882" t="s">
        <v>368</v>
      </c>
      <c r="B4" s="882"/>
      <c r="C4" s="882"/>
      <c r="D4" s="882"/>
      <c r="E4" s="882"/>
      <c r="F4" s="882"/>
      <c r="G4" s="882"/>
      <c r="H4" s="882"/>
    </row>
    <row r="5" spans="1:8" ht="66" customHeight="1" thickBot="1">
      <c r="A5" s="876" t="s">
        <v>361</v>
      </c>
      <c r="B5" s="876"/>
      <c r="C5" s="876"/>
      <c r="D5" s="876"/>
      <c r="E5" s="876"/>
      <c r="F5" s="876"/>
      <c r="G5" s="876"/>
      <c r="H5" s="876"/>
    </row>
    <row r="6" spans="1:8" ht="43.5" customHeight="1">
      <c r="A6" s="643" t="s">
        <v>74</v>
      </c>
      <c r="B6" s="644" t="s">
        <v>106</v>
      </c>
      <c r="C6" s="644" t="s">
        <v>152</v>
      </c>
      <c r="D6" s="645" t="s">
        <v>151</v>
      </c>
      <c r="E6" s="645" t="s">
        <v>150</v>
      </c>
      <c r="F6" s="645" t="s">
        <v>149</v>
      </c>
      <c r="G6" s="644" t="s">
        <v>148</v>
      </c>
      <c r="H6" s="646" t="s">
        <v>147</v>
      </c>
    </row>
    <row r="7" spans="1:8">
      <c r="A7" s="285" t="s">
        <v>146</v>
      </c>
      <c r="B7" s="284"/>
      <c r="C7" s="284"/>
      <c r="D7" s="284"/>
      <c r="E7" s="284"/>
      <c r="F7" s="284"/>
      <c r="G7" s="284"/>
      <c r="H7" s="283"/>
    </row>
    <row r="8" spans="1:8">
      <c r="A8" s="280" t="s">
        <v>2</v>
      </c>
      <c r="B8" s="282"/>
      <c r="C8" s="282"/>
      <c r="D8" s="282"/>
      <c r="E8" s="282"/>
      <c r="F8" s="282"/>
      <c r="G8" s="282"/>
      <c r="H8" s="281"/>
    </row>
    <row r="9" spans="1:8">
      <c r="A9" s="280" t="s">
        <v>3</v>
      </c>
      <c r="B9" s="282"/>
      <c r="C9" s="282"/>
      <c r="D9" s="282"/>
      <c r="E9" s="282"/>
      <c r="F9" s="282"/>
      <c r="G9" s="282"/>
      <c r="H9" s="281"/>
    </row>
    <row r="10" spans="1:8">
      <c r="A10" s="280" t="s">
        <v>4</v>
      </c>
      <c r="B10" s="282"/>
      <c r="C10" s="282"/>
      <c r="D10" s="282"/>
      <c r="E10" s="282"/>
      <c r="F10" s="282"/>
      <c r="G10" s="282"/>
      <c r="H10" s="281"/>
    </row>
    <row r="11" spans="1:8">
      <c r="A11" s="280" t="s">
        <v>5</v>
      </c>
      <c r="B11" s="282"/>
      <c r="C11" s="282"/>
      <c r="D11" s="282"/>
      <c r="E11" s="282"/>
      <c r="F11" s="282"/>
      <c r="G11" s="282"/>
      <c r="H11" s="281"/>
    </row>
    <row r="12" spans="1:8">
      <c r="A12" s="280" t="s">
        <v>6</v>
      </c>
      <c r="B12" s="282"/>
      <c r="C12" s="282"/>
      <c r="D12" s="282"/>
      <c r="E12" s="282"/>
      <c r="F12" s="282"/>
      <c r="G12" s="282"/>
      <c r="H12" s="281"/>
    </row>
    <row r="13" spans="1:8">
      <c r="A13" s="280" t="s">
        <v>7</v>
      </c>
      <c r="B13" s="282"/>
      <c r="C13" s="282"/>
      <c r="D13" s="282"/>
      <c r="E13" s="282"/>
      <c r="F13" s="282"/>
      <c r="G13" s="282"/>
      <c r="H13" s="281"/>
    </row>
    <row r="14" spans="1:8">
      <c r="A14" s="280" t="s">
        <v>9</v>
      </c>
      <c r="B14" s="282"/>
      <c r="C14" s="282"/>
      <c r="D14" s="282"/>
      <c r="E14" s="282"/>
      <c r="F14" s="282"/>
      <c r="G14" s="282"/>
      <c r="H14" s="281"/>
    </row>
    <row r="15" spans="1:8">
      <c r="A15" s="280" t="s">
        <v>10</v>
      </c>
      <c r="B15" s="282"/>
      <c r="C15" s="282"/>
      <c r="D15" s="282"/>
      <c r="E15" s="282"/>
      <c r="F15" s="282"/>
      <c r="G15" s="282"/>
      <c r="H15" s="281"/>
    </row>
    <row r="16" spans="1:8">
      <c r="A16" s="285" t="s">
        <v>145</v>
      </c>
      <c r="B16" s="284"/>
      <c r="C16" s="284"/>
      <c r="D16" s="284"/>
      <c r="E16" s="284"/>
      <c r="F16" s="284"/>
      <c r="G16" s="284"/>
      <c r="H16" s="283"/>
    </row>
    <row r="17" spans="1:10">
      <c r="A17" s="280">
        <v>1</v>
      </c>
      <c r="B17" s="282"/>
      <c r="C17" s="282"/>
      <c r="D17" s="282"/>
      <c r="E17" s="282"/>
      <c r="F17" s="282"/>
      <c r="G17" s="282"/>
      <c r="H17" s="281"/>
    </row>
    <row r="18" spans="1:10">
      <c r="A18" s="280">
        <v>2</v>
      </c>
      <c r="B18" s="282"/>
      <c r="C18" s="282"/>
      <c r="D18" s="282"/>
      <c r="E18" s="282"/>
      <c r="F18" s="282"/>
      <c r="G18" s="282"/>
      <c r="H18" s="281"/>
    </row>
    <row r="19" spans="1:10">
      <c r="A19" s="280">
        <v>3</v>
      </c>
      <c r="B19" s="282"/>
      <c r="C19" s="282"/>
      <c r="D19" s="282"/>
      <c r="E19" s="282"/>
      <c r="F19" s="282"/>
      <c r="G19" s="282"/>
      <c r="H19" s="281"/>
    </row>
    <row r="20" spans="1:10">
      <c r="A20" s="280">
        <v>4</v>
      </c>
      <c r="B20" s="282"/>
      <c r="C20" s="282"/>
      <c r="D20" s="282"/>
      <c r="E20" s="282"/>
      <c r="F20" s="282"/>
      <c r="G20" s="282"/>
      <c r="H20" s="281"/>
    </row>
    <row r="21" spans="1:10">
      <c r="A21" s="280">
        <v>5</v>
      </c>
      <c r="B21" s="282"/>
      <c r="C21" s="282"/>
      <c r="D21" s="282"/>
      <c r="E21" s="282"/>
      <c r="F21" s="282"/>
      <c r="G21" s="282"/>
      <c r="H21" s="281"/>
    </row>
    <row r="22" spans="1:10">
      <c r="A22" s="280">
        <v>6</v>
      </c>
      <c r="B22" s="282"/>
      <c r="C22" s="282"/>
      <c r="D22" s="282"/>
      <c r="E22" s="282"/>
      <c r="F22" s="282"/>
      <c r="G22" s="282"/>
      <c r="H22" s="281"/>
    </row>
    <row r="23" spans="1:10">
      <c r="A23" s="280">
        <v>7</v>
      </c>
      <c r="B23" s="282"/>
      <c r="C23" s="282"/>
      <c r="D23" s="282"/>
      <c r="E23" s="282"/>
      <c r="F23" s="282"/>
      <c r="G23" s="282"/>
      <c r="H23" s="281"/>
    </row>
    <row r="24" spans="1:10">
      <c r="A24" s="280">
        <v>8</v>
      </c>
      <c r="B24" s="282"/>
      <c r="C24" s="282"/>
      <c r="D24" s="282"/>
      <c r="E24" s="282"/>
      <c r="F24" s="282"/>
      <c r="G24" s="282"/>
      <c r="H24" s="281"/>
    </row>
    <row r="25" spans="1:10">
      <c r="A25" s="280">
        <v>9</v>
      </c>
      <c r="B25" s="282"/>
      <c r="C25" s="282"/>
      <c r="D25" s="282"/>
      <c r="E25" s="282"/>
      <c r="F25" s="282"/>
      <c r="G25" s="282"/>
      <c r="H25" s="281"/>
    </row>
    <row r="26" spans="1:10" ht="15" thickBot="1">
      <c r="A26" s="280">
        <v>10</v>
      </c>
      <c r="B26" s="279"/>
      <c r="C26" s="279"/>
      <c r="D26" s="279"/>
      <c r="E26" s="279"/>
      <c r="F26" s="279"/>
      <c r="G26" s="279"/>
      <c r="H26" s="278"/>
    </row>
    <row r="27" spans="1:10" ht="15">
      <c r="A27" s="277"/>
    </row>
    <row r="28" spans="1:10" s="265" customFormat="1" ht="12.75">
      <c r="A28" s="276" t="s">
        <v>144</v>
      </c>
      <c r="B28" s="272" t="s">
        <v>143</v>
      </c>
      <c r="C28" s="272"/>
      <c r="D28" s="272"/>
      <c r="E28" s="272"/>
      <c r="F28" s="272"/>
    </row>
    <row r="29" spans="1:10" s="265" customFormat="1" ht="12" customHeight="1">
      <c r="A29" s="275"/>
      <c r="B29" s="273" t="s">
        <v>142</v>
      </c>
      <c r="C29" s="272" t="s">
        <v>141</v>
      </c>
      <c r="E29" s="272"/>
      <c r="F29" s="272"/>
    </row>
    <row r="30" spans="1:10" s="265" customFormat="1" ht="12" customHeight="1">
      <c r="A30" s="274"/>
      <c r="B30" s="273" t="s">
        <v>140</v>
      </c>
      <c r="C30" s="272" t="s">
        <v>139</v>
      </c>
      <c r="E30" s="272"/>
      <c r="F30" s="272"/>
      <c r="J30" s="271"/>
    </row>
    <row r="31" spans="1:10" s="265" customFormat="1" ht="12" customHeight="1">
      <c r="A31" s="274"/>
      <c r="B31" s="273" t="s">
        <v>138</v>
      </c>
      <c r="C31" s="272" t="s">
        <v>137</v>
      </c>
      <c r="E31" s="272"/>
      <c r="F31" s="272"/>
      <c r="J31" s="271"/>
    </row>
    <row r="32" spans="1:10" ht="15">
      <c r="A32" s="270"/>
      <c r="J32" s="269"/>
    </row>
    <row r="33" spans="1:10" ht="15">
      <c r="A33" s="229"/>
      <c r="B33" s="229"/>
      <c r="G33" s="880"/>
      <c r="H33" s="880"/>
      <c r="J33" s="269"/>
    </row>
    <row r="34" spans="1:10" ht="15">
      <c r="A34" s="226"/>
      <c r="B34" s="226"/>
      <c r="G34" s="881"/>
      <c r="H34" s="881"/>
      <c r="J34" s="269"/>
    </row>
    <row r="35" spans="1:10" s="265" customFormat="1">
      <c r="A35" s="268" t="s">
        <v>32</v>
      </c>
      <c r="B35" s="267"/>
      <c r="D35" s="263"/>
      <c r="F35" s="266" t="s">
        <v>136</v>
      </c>
      <c r="G35" s="879" t="s">
        <v>32</v>
      </c>
      <c r="H35" s="879"/>
    </row>
    <row r="36" spans="1:10">
      <c r="A36" s="222" t="s">
        <v>39</v>
      </c>
      <c r="B36" s="264"/>
      <c r="D36" s="264"/>
      <c r="G36" s="878" t="s">
        <v>39</v>
      </c>
      <c r="H36" s="878"/>
    </row>
  </sheetData>
  <mergeCells count="5">
    <mergeCell ref="G36:H36"/>
    <mergeCell ref="G35:H35"/>
    <mergeCell ref="G33:H34"/>
    <mergeCell ref="A5:H5"/>
    <mergeCell ref="A4:H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Kamila Obłękowska</cp:lastModifiedBy>
  <cp:lastPrinted>2017-11-15T08:27:43Z</cp:lastPrinted>
  <dcterms:created xsi:type="dcterms:W3CDTF">2009-11-19T07:58:51Z</dcterms:created>
  <dcterms:modified xsi:type="dcterms:W3CDTF">2021-12-22T14:42:07Z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